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enovo\Desktop\SP.AZP.1.382.2024 dezynfekcja\"/>
    </mc:Choice>
  </mc:AlternateContent>
  <xr:revisionPtr revIDLastSave="0" documentId="8_{4F9FB212-ACB4-407C-B725-62EA0B73D808}" xr6:coauthVersionLast="47" xr6:coauthVersionMax="47" xr10:uidLastSave="{00000000-0000-0000-0000-000000000000}"/>
  <bookViews>
    <workbookView xWindow="-120" yWindow="-120" windowWidth="24240" windowHeight="13140" xr2:uid="{773FC72B-1B20-4CFE-88FE-BD118A50619C}"/>
  </bookViews>
  <sheets>
    <sheet name="Arkusz1" sheetId="1" r:id="rId1"/>
    <sheet name="Arkusz2" sheetId="2" r:id="rId2"/>
  </sheets>
  <externalReferences>
    <externalReference r:id="rId3"/>
  </externalReferences>
  <definedNames>
    <definedName name="_Hlk155596974" localSheetId="1">Arkusz2!#REF!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36" i="1"/>
  <c r="H37" i="1"/>
  <c r="J37" i="1"/>
  <c r="J36" i="1"/>
  <c r="J35" i="1"/>
  <c r="I34" i="1"/>
  <c r="J34" i="1" s="1"/>
  <c r="I38" i="1"/>
  <c r="J38" i="1" s="1"/>
  <c r="H34" i="1"/>
  <c r="H38" i="1"/>
  <c r="H33" i="1"/>
  <c r="E33" i="1"/>
  <c r="I33" i="1" s="1"/>
  <c r="J33" i="1" s="1"/>
  <c r="D33" i="1"/>
  <c r="C33" i="1"/>
  <c r="B33" i="1"/>
  <c r="H4" i="1"/>
  <c r="H5" i="1"/>
  <c r="H6" i="1"/>
  <c r="I7" i="1"/>
  <c r="J7" i="1" s="1"/>
  <c r="H8" i="1"/>
  <c r="H9" i="1"/>
  <c r="I10" i="1"/>
  <c r="J10" i="1" s="1"/>
  <c r="H11" i="1"/>
  <c r="H12" i="1"/>
  <c r="H13" i="1"/>
  <c r="H14" i="1"/>
  <c r="I15" i="1"/>
  <c r="J15" i="1" s="1"/>
  <c r="H16" i="1"/>
  <c r="H17" i="1"/>
  <c r="I18" i="1"/>
  <c r="J18" i="1" s="1"/>
  <c r="I19" i="1"/>
  <c r="J19" i="1" s="1"/>
  <c r="H20" i="1"/>
  <c r="H21" i="1"/>
  <c r="H22" i="1"/>
  <c r="H23" i="1"/>
  <c r="H24" i="1"/>
  <c r="H25" i="1"/>
  <c r="I26" i="1"/>
  <c r="J26" i="1" s="1"/>
  <c r="I27" i="1"/>
  <c r="J27" i="1" s="1"/>
  <c r="I28" i="1"/>
  <c r="J28" i="1" s="1"/>
  <c r="H29" i="1"/>
  <c r="H30" i="1"/>
  <c r="I31" i="1"/>
  <c r="J31" i="1" s="1"/>
  <c r="I32" i="1"/>
  <c r="J32" i="1" s="1"/>
  <c r="I4" i="1"/>
  <c r="J4" i="1" s="1"/>
  <c r="I6" i="1"/>
  <c r="J6" i="1" s="1"/>
  <c r="I12" i="1"/>
  <c r="J12" i="1" s="1"/>
  <c r="I20" i="1"/>
  <c r="J20" i="1" s="1"/>
  <c r="I24" i="1"/>
  <c r="J24" i="1" s="1"/>
  <c r="I30" i="1"/>
  <c r="J30" i="1" s="1"/>
  <c r="I3" i="1"/>
  <c r="J3" i="1" s="1"/>
  <c r="I9" i="1" l="1"/>
  <c r="J9" i="1" s="1"/>
  <c r="I29" i="1"/>
  <c r="J29" i="1" s="1"/>
  <c r="I17" i="1"/>
  <c r="J17" i="1" s="1"/>
  <c r="H28" i="1"/>
  <c r="I13" i="1"/>
  <c r="J13" i="1" s="1"/>
  <c r="I5" i="1"/>
  <c r="J5" i="1" s="1"/>
  <c r="H31" i="1"/>
  <c r="H15" i="1"/>
  <c r="I23" i="1"/>
  <c r="J23" i="1" s="1"/>
  <c r="I22" i="1"/>
  <c r="J22" i="1" s="1"/>
  <c r="H7" i="1"/>
  <c r="I25" i="1"/>
  <c r="J25" i="1" s="1"/>
  <c r="I21" i="1"/>
  <c r="J21" i="1" s="1"/>
  <c r="I14" i="1"/>
  <c r="J14" i="1" s="1"/>
  <c r="I11" i="1"/>
  <c r="J11" i="1" s="1"/>
  <c r="H27" i="1"/>
  <c r="H19" i="1"/>
  <c r="H26" i="1"/>
  <c r="H18" i="1"/>
  <c r="H10" i="1"/>
  <c r="I8" i="1"/>
  <c r="J8" i="1" s="1"/>
  <c r="I16" i="1"/>
  <c r="J16" i="1" s="1"/>
  <c r="H32" i="1"/>
  <c r="H3" i="1"/>
  <c r="J39" i="1" l="1"/>
  <c r="I39" i="1"/>
</calcChain>
</file>

<file path=xl/sharedStrings.xml><?xml version="1.0" encoding="utf-8"?>
<sst xmlns="http://schemas.openxmlformats.org/spreadsheetml/2006/main" count="133" uniqueCount="86">
  <si>
    <t>L.p.</t>
  </si>
  <si>
    <t>Zastosowanie i opis produktu</t>
  </si>
  <si>
    <t xml:space="preserve">Krem do rąk z zawartością: kwasu hialuronowego,kolagenu.elastyny,wosku pszczelego oraz witamin(C,E,F). Opakowanie 500 ml.    
                             </t>
  </si>
  <si>
    <r>
      <t xml:space="preserve">Preparat do mycia rąk oraz skóry o działaniu mikrobójczym. Zawierający chlorheksydynę oraz QAV. Spektrum działania: Higieniczne mycie rąk ( EN 1499 )30s. B (EN 13727) 30s,  F ( EN 13624) 60s. HIV,HBV,HCV ( DVV/RKI) 60s. Opakowanie 500ml kompatybilne  dozownikiem Dermados.                  
</t>
    </r>
    <r>
      <rPr>
        <b/>
        <sz val="10"/>
        <rFont val="Calibri"/>
        <family val="2"/>
        <charset val="238"/>
      </rPr>
      <t/>
    </r>
  </si>
  <si>
    <t xml:space="preserve">Preparat na bazie chlorheksydyny do higienicznej i chirurgicznej dezynfekcji rąk oraz do dezynfekcji ciała pacjenta przed zabiegiem chirurgicznym o działaniu bakteriobójczym, grzybobójczym, inaktywuje wirusy HBV i HIV. Produkt leczniczy. Substancja czynna:  diglukonian chlorheksydyny – 3,876 g.c. Butelka 500 ml.      
</t>
  </si>
  <si>
    <t xml:space="preserve">Gotowy do użycia wodny roztwór kwasu podchlorawego max. 50 ppm i podchlorynu sodu max. 50 ppm do płukania pola operacyjnego w trakcie operacji oraz terapii ran pooperacyjnych. Do irygacji przetok, ropni, płukania odsłoniętych tkanek tj. chrząstek, ścięgien, wiązadeł i kości  oraz płukania wszystkich jam ciała, m.in. jama otrzewnowa, ustna, nos, gardło, uszy. Roztwór podchlorynu sodu i kwasu podchlorawego służący do płukania wyeksponowanych elementów układu nerwowego oraz śluzówki oka, do przemywania i irygacji ran ostrych, przewlekłych  i zakażonych, oparzeń 1 i 2 stopnia, owrzodzeń popromiennych. Płukania pochwy i sromu przed  i w trakcie zabiegów chirurgicznych. Produkt nie wymagający wypłukania/ neutralizacji z ran czy jam ciała. Nie toksyczny, nie drażniący tkanek. Niwelujący nieprzyjemny zapach. O pH zbliżonym do fizjologicznego pH 6-7,5. Stabilny przez 60 dni od otwarcia, możliwe podgrzewanie r-ru do 60C. Zakres działania: B, F, S, V zgodny z normami (EN 13727, EN 13624, EN 13704, EN 14476),  w tym na drobnoustroje oporne na antybiotyki. Wyrób Medyczny.
</t>
  </si>
  <si>
    <t xml:space="preserve">Preparat do dezynfekcji ran, błon śluzowych i graniczącą z nią skórą, przed, w trakcie i po zabiegach diagnostycznych w ginekologii,  proktologii, dermatologii, geriatrii,, położnictwie. Bezbarwny, gotowy do użycia na bazie octenidyny, bez zawartości alkoholu, jodu i chlorheksydyny. Z możliwością zastosowania przy cewnikowaniu, opracowywaniu ran oparzeniowych, owrzodzeń żylnych, płukaniu otwartych ropni, pielęgnacji szwów pooperacyjnych, przed badaniami dopochwowymi, w pediatrii.  Nie wpływający negatywnie na gojenie się ran. Spektrum działania: B(Chlamydium,Mycoplasma), F,drożdżaki,  V (HIV, HBV,HSV), pierwotniaki(Trichomonas). Działanie leku utrzymuje się w czasie 1 godziny. Produkt leczniczy. 
</t>
  </si>
  <si>
    <t xml:space="preserve">Sterylny preparat gotowy do użycia, bezzapachowy, nie wykazujący działania bójczego. Zawierający poliheksanidynę i betainę, służący do czyszczenia, nawilżania i utrzymania rany oraz opatrunku w stanie wilgotnym jak również do usuwania włóknistych płaszczy/biofilmów z rany w sposób zapewniający ochronę tkanki. Zakres stosowania preparatu obejmuje także rany oparzeniowe I-II stopnia.        
                                                                                  </t>
  </si>
  <si>
    <t xml:space="preserve">Gotowa do użycia pianka do mycia i dezynfekcji delikatnych powierzchni wrażliwych na działanie alkoholi. Do stosowania na powierzchniach sprzętu medycznego ze szkła, porcelany, metalu, gumy, tworzyw sztucznych oraz szkła akrylowego a także do powierzchni mającej kontakt z żywnością. Do dezynfekcji aparatury medycznej, foteli zabiegowych, inkubatorów i lamp. Bez zawartości aldehydów i fenoli, nie odbarwiający dezynfekowanych powierzchni. O przyjemnym zapachu. Posiadająca pozytywną opinię producenta sprzętu medycznego Famed w zakresie tolerancji materiałowej na tworzywo ABS i materiały obiciowe. Skład: N-(3-aminopropylo)-N-dodecylopropano-1,3–diamina, poli(oksy-1,2-etanodilo),.alfa.-[2-(didecylmetyloamino)etylo]-.omega.-hydroksy-,propanian(sól). Spektrum i czas działania: B (w tym MRSA), F (C. albicans), V (HBV, HIV, HCV, BVDV, Vaccinia, Herpes simplex, Ebola) w 1 min., Tbc (M. terrae) w 5 min.                                                    
</t>
  </si>
  <si>
    <r>
      <t xml:space="preserve">Preparat do dezynfekcji ran, błon śluzowych, skóry przed iniekcjami, punkcjami, zabiegami chirurgicznymi i okulistycznymi; bez zawartości alkoholu; zawierający 7,5% powidonu jodowanego z 10% zawartością przyswajalnego jodu (co odpowiada 0,75% jodu w preparacie); skuteczny na: bakterie, prątki, grzyby, wirusy, pierwotniaki i przetrwalniki bakterii; w zależności od potrzeby z możliwością stosowania jako koncentrat lub po rozcieńczeniu produkt leczniczy.
</t>
    </r>
    <r>
      <rPr>
        <b/>
        <u/>
        <sz val="10"/>
        <rFont val="Calibri"/>
        <family val="2"/>
        <charset val="238"/>
      </rPr>
      <t/>
    </r>
  </si>
  <si>
    <t xml:space="preserve">Preparat w postaci tabletek dezynfekcyjnych na bazie aktywnego chloru zawierający dichloroizocyjanuran sodu oraz kwas adypinowy (do 20%). Spektrum działania :B, F, V (pilio,adeno), prątki -w stężeniyu 1000ppm- 30 min, Clostridium Difficile- 10 000ppm- 15 min. Prpearst przebadany wg normy 14885 - obszar medyczny. opakowanie 300 tabletek x 3,3 g. Możliwość użycia w pionie żywieniowym.                                                        
</t>
  </si>
  <si>
    <t xml:space="preserve">Jednorazowe, nasączone 70% alkoholem izopropylowym gaziki wykonane z włókniny polipropylenowo-celulozowej, przeznaczone do oczyszczania i dezynfekcji skóry przed nakłuciem lub zastrzykiem; o wymiarach: 32,5x30mm (złożone) i 65x30mm (rozłożone); pakowane pojedynczo w hermetycznie zamkniętych saszetkach, o; wyrób medyczny klasy I
</t>
  </si>
  <si>
    <t xml:space="preserve">Gotowy do użycia preparat na bazie 2% roztworu chlorheksydyny w 70% alkoholu izopropylowym o przedłużonym działaniu, do dezynfekcji powierzchni wyrobów medycznych w tym dezynfekcji zewnętrznych części centralnych i obwodowych cewników dożylnych
</t>
  </si>
  <si>
    <t xml:space="preserve">Płynny, alkaliczny środek do mycia w myjniach dezynfektorach, skutecznie usuwający pozostałości organiczne typu zaschnięta i denaturowana krew. Umożliwiający mycie maszynowe narzędzi i sprzętu medycznego także wykonanego z aluminium i tworzyw sztucznych. Usuwa chorobotwórcze białka prionowe, w tym również VCJD &gt;2log.  Niewymagający neutralizacji, umożliwiający zastosowanie w myjniach ultradźwiękowych. pH powyżej 10. Posiadający w swoim składzie: kwasy organiczne, alkalia, dietanoloaminę, enzymy, tenzydy ,środki konserwujące, inhibitor korozji. Nie zawierający glicerolu.
</t>
  </si>
  <si>
    <t>500 ml</t>
  </si>
  <si>
    <t>1000 ml</t>
  </si>
  <si>
    <t>1 L + spryskiwacz</t>
  </si>
  <si>
    <t>250 z atomizerem</t>
  </si>
  <si>
    <t>350ML</t>
  </si>
  <si>
    <t>100 sztuk - Flow Pack</t>
  </si>
  <si>
    <t>1 L</t>
  </si>
  <si>
    <t>250 ML+ spryskiwacz</t>
  </si>
  <si>
    <t>1L + spryskiwacz</t>
  </si>
  <si>
    <t>1L</t>
  </si>
  <si>
    <t>Op. 300 tab</t>
  </si>
  <si>
    <t xml:space="preserve">100 sztuk </t>
  </si>
  <si>
    <t>100 ml</t>
  </si>
  <si>
    <t xml:space="preserve">5 l </t>
  </si>
  <si>
    <t xml:space="preserve">5l  </t>
  </si>
  <si>
    <t>200ml</t>
  </si>
  <si>
    <t>op.</t>
  </si>
  <si>
    <t>Op.</t>
  </si>
  <si>
    <t xml:space="preserve">Zestaw do wstępnego płukania i mycia kanałów endoskopów elastycznych oraz i płaszacza.
- pojemność 200 ml,
- w zestawie zawierającym wyprofilowaną gąbkę oraz płyn,
- gąbka służy do przecierania powierzchni endoskopu bezpośrednio po badaniu,
- płyn zmniejsza napięcie powierzchniowe, biodegradowalny,
- płyn nie zawierający w swym składzie enzymów, redukujący poziom zanieczyszczeń substancjami organicznymi, zapobiegający tworzeniu się biofilmu na powierzchni endoskopów,
- płyn zawiera inhibitory korozji i jest na bazie alkoholu i chlorku. Opakowanie zawiera 36 szt
</t>
  </si>
  <si>
    <t xml:space="preserve">5 L </t>
  </si>
  <si>
    <t>Alkoholowo-wodny żel na bazie alkoholu etylowego (min 70%) z dodatkiem glicerolu, do higienicznej i chirurgicznej dezynfekcji rąk. Działanie dezynfekujące natychmiastowe - 30 sec. Działanie przedłużone do 3h(wg EN 12791), zawierający emolient- alkohol mirystynowy, chroniący skórę dłoni. Preparat o spektrum B,Tbc, F, V(Polio, Adeno, Noro- 30sec).</t>
  </si>
  <si>
    <t xml:space="preserve">Syntetyczne mydło przeznaczone do mycia przed higieniczną i chirurgiczną dezynfekcją rąk. Opakowanie: 500 ml                                                                                 Wykonawca zobowiązany jest do dostarczenia dodatkowo 10 szt  mydła barwionego do celów szkoleniowych z procedury mycia i dezynkcji rąk.                                                                                                                                                                                                     </t>
  </si>
  <si>
    <t xml:space="preserve">Pięcioenzymatyczny koncentrat do mycia endoskopów, narzędzi i innych wyrobów medycznych do manualnej i maszynowej. Stężenie 0,3-1%, czas kontaktu od 3 min. Zapobiega tworzeniu się biofilmu.
                                                                                                                                                    </t>
  </si>
  <si>
    <t>Preparat płynny do dezynfekcji wysokiego poziomu endoskopów oraz innych wyrobów medycznych, usuwający biofilm, na bazie kwasu nadoctowego, gotowy do użycia bez konieczności aktywacji, skutecznoiść sporobójcz potwierdzona normą EN 17126, zachowujący aktywność do 15 dni od przygotowania. Aktywność kontrolowana walidowanymi paskami. Wyrób medyczny klasa B. Opakowanie 5 l.</t>
  </si>
  <si>
    <t xml:space="preserve">Trójenzymatyczny (proteaza, lipaza, amylaza) preparat myjący do manualnego mycia endoskopów, instrumentów i urządzeń medycznych. Wysoce efektywny preparat do mycia. Spektrum działania B, Y,V(HIV, HBV, HCV, Herpes, Vaccinia-10 min- 0,5%). Doskonale rozpuszcza trudne do usunięcia zanieczyszczenia organiczne (zaschniętą krew, ropę, białko itp.).   Nie zawiera toksycznych aldehydów, związków uwalniających aktywny tlen i nie wymaga aktywatora. Doskonale sprawdza się w procesach manualnych oraz w myjkach ultradźwiękowych. Produkt jest bezpieczny dla wszelkich materiałów (metali, szkła i tworzyw sztucznych). 
</t>
  </si>
  <si>
    <t xml:space="preserve">Chusteczki bez zawartośći alkoholu do szybkiej dezynfekcji i mycia małych powierzchni i wyrobów medycznych włącznie z głowicami USG.  Substancja aktywna bazie czwartorzędowych związków amonowych. Spektrum działania B, Y (drożdze),  V (HBV, HIV, HCV, Rota, Vaccinia)  EN 16615( warunki brudne) -  całość w czasie do 1 minuty. Roztwór, którym są nasączone nie może posiadać w swoim składzie alkoholi, chloru, aldehydów, fenoli. Posiadające opinię dermatologiczną oraz pozytywną opinię dowolnego producenta urządzeń ultrasonograficznych. Opakowanie typu flow pack 100 sztuk z zamknięciem w postaci plastikowego klipsa, chusteczki o wym. min. 20 cm x 22 cm o gramaturze min. 50g/m2 wykonane z 100 % PET. Wyrób Medyczny
</t>
  </si>
  <si>
    <t xml:space="preserve">Chusteczki bez zawartośći alkoholu o działaniu SPOROBÓJCZYM do szybkiej dezynfekcji i mycia małych powierzchni i wyrobów medycznych włącznie z głowicami USG na bazie czwartorzędowych związków amonowych. Spektrum działania B , Y (drożdze), V ( Vaccinia, Adeno, Noro), S (C. difficile), zgodnie z normą EN 16615 - w czasie do 2 min. . Roztwór, którym są nasączone nie może posiadać w swoim składzie alkoholi, chloru. aldehydów, fenoli oraz nadtlenku wodoru. Posiadają opinię  producentów urządzeń ultrasonograficznych. Opakowanie typu flow pack 100 sztuk z zamknięciem w postaci plastikowego klipsa, chusteczki o wymiarze min. 20 cm x 22cm o gramaturze ok. 50g/m2 wykonane ze 100% PET. Wyrób Medyczny
</t>
  </si>
  <si>
    <t>BEZBARWNY, gotowy do użycia preparat do dezynfekcji skóry przed wszystkimi zabiegami związanymi z przerwaniem ciągłości skóry (zab.chirurgiczne, cewnikowanie naczyń, pobieranie krwi i płynów ustrojowych, iniekcje, punkcje, itp.) oraz do antuyseptyki podczas wymiany opatrunków dozylnych. W składzie IPA i chlorheksydyna. Nie zawiera alkoholu etylowego, jodu, oktenidyny, związków amoniowych, gliceryny. Posiada działanie przedłużone do 24 godzin. Bakteriobójczy (EN PN 13727 lub równoważna w 1 min.; drożdżakobójczy (PN EN 13624 lub równoważna) w 1 min.; Tbc w 30 sek., Mykobakterie w 1 min. (PN EN 14348 lub równoważna); wirusobójczy (w. otoczkowe PN EN 14476 lub równoważna) w 15 sek. Preparat zarejestrowany jako produkt biobójczy.</t>
  </si>
  <si>
    <t>BARWIONY, gotowy do użycia preparat do dezynfekcji skóry przed wszystkimi zabiegami związanymi z przerwaniem ciągłości skóry (zab.chirurgiczne, cewnikowanie naczyń, pobieranie krwi i płynów ustrojowych, iniekcje, punkcje, itp.) oraz do antuyseptyki podczas wymiany opatrunków dozylnych. W składzie IPA i chlorheksydyna. Nie zawiera alkoholu etylowego, jodu, oktenidyny, związków amoniowych, gliceryny. Posiada działanie przedłużone do 24 godzin. Bakteriobójczy (EN PN 13727 lub równoważna w 1 min.; drożdżakobójczy (PN EN 13624 lub równoważna) w 1 min.; Tbc w 30 sek., Mykobakterie w 1 min. (PN EN 14348 lub równoważna); wirusobójczy (w. otoczkowe PN EN 14476 lub równoważna) w 15 sek. Preparat zarejestrowany jako produkt biobójczy.</t>
  </si>
  <si>
    <r>
      <t xml:space="preserve">Płyn do higienicznej i chirurgicznej dezynfekcji rąk na bazie propan-2-olu i glukonianu chlorheksydyny. Preparat zawierający w swoim składzie glicerynę. Spektrum i czas działania: B, Tbc, F, V( HBV, HIV, HCV, Vaccinia, BVDV, Ebola, wirus grypy, Herpes Simplex); dezynfekcja higieniczna w 30 sekund, dezynfekcja chirurgiczna w 90 sekund, przedłużone działanie bakteriobójcze do 3 godz. pH 7,3 – 7,8. Opakowanie 500 ml kompatybilne z dozownikami typ Dermados z czego 20 % z pompką
</t>
    </r>
    <r>
      <rPr>
        <b/>
        <u/>
        <sz val="11"/>
        <rFont val="Times New Roman"/>
        <family val="1"/>
        <charset val="238"/>
      </rPr>
      <t xml:space="preserve">
</t>
    </r>
  </si>
  <si>
    <r>
      <t xml:space="preserve">Emulsja do mycia rąk, skóry głowy, całego ciała na bazie anionowych związków powierzchniowo czynnych, amfoterycznych związków powierzchniowo czynnych (betaina kokosowa) z dodatkiem gliceryny. Niezawierająca mydła. Polecany dla personelu medycznego oraz pacjentów z odleżynami. Produkt zarejestrowany jako kosmetyk, posiada badania dermatologiczne. pH 5,5 – 6,5. 500 ml płynne
</t>
    </r>
    <r>
      <rPr>
        <b/>
        <u/>
        <sz val="11"/>
        <rFont val="Times New Roman"/>
        <family val="1"/>
        <charset val="238"/>
      </rPr>
      <t xml:space="preserve">
</t>
    </r>
  </si>
  <si>
    <t xml:space="preserve">Płynny , neutralizujący i myjący środek do stosowania w myjniach dezynfektorach na bazie kwasu cytrynowego. Nie posiadający w swoim składzie fosforanów, azotanów oraz tensydów. Maksymalna zawartość P2O5 wkoncetracie wynosi &lt;10 ppm. Gęstość produktu 1,2 g/cm3. 
</t>
  </si>
  <si>
    <t xml:space="preserve">Paski do kontroli a 100 dla prepratu powyżej. </t>
  </si>
  <si>
    <t>100 szt</t>
  </si>
  <si>
    <t>Cena jedn. netto</t>
  </si>
  <si>
    <t>Cena jedn. brutto</t>
  </si>
  <si>
    <t>5 L z pompką</t>
  </si>
  <si>
    <t xml:space="preserve">1 l </t>
  </si>
  <si>
    <t>oddział</t>
  </si>
  <si>
    <t>RAZEM</t>
  </si>
  <si>
    <t>KAŁ</t>
  </si>
  <si>
    <t>KREW</t>
  </si>
  <si>
    <t>MOCZ</t>
  </si>
  <si>
    <t>PLWOCINA</t>
  </si>
  <si>
    <t>OTRZEWNA</t>
  </si>
  <si>
    <t>COVID</t>
  </si>
  <si>
    <t>O. chirurgii</t>
  </si>
  <si>
    <t>O. gin-poł</t>
  </si>
  <si>
    <t>kał 2023</t>
  </si>
  <si>
    <t>krew 2022</t>
  </si>
  <si>
    <t>krew 2023</t>
  </si>
  <si>
    <t>rana 2022</t>
  </si>
  <si>
    <t>rana 2023</t>
  </si>
  <si>
    <t>kał 2022</t>
  </si>
  <si>
    <t>otrzewna 2023</t>
  </si>
  <si>
    <t>covid 2022</t>
  </si>
  <si>
    <t>Nazwa/producent</t>
  </si>
  <si>
    <t>Wartość  brutto</t>
  </si>
  <si>
    <t>Wartość  netto</t>
  </si>
  <si>
    <t>Poj.</t>
  </si>
  <si>
    <t>J.m.</t>
  </si>
  <si>
    <t>Iilość</t>
  </si>
  <si>
    <t xml:space="preserve"> VAT %</t>
  </si>
  <si>
    <t xml:space="preserve">*Wykonawca może złożyć ofertę na dowolną ilość części </t>
  </si>
  <si>
    <t xml:space="preserve">Preparat do higienicznego ( do 30 s) i chirurigcznzego ( do 5 min.) odkażania rąk, nie zawierający chlorheksydyny, fenoli i jego pochodnych na bazie alkoholu, z zawartością substancji pielęgnująych, bezbarwny o przedłużonym działaniu. Spwktrum działania : B, F, V (wirusy osłonione i nieosłonione ) , spełniajacy normy: Opwnaie 700ML kompatybilne z dozoniwkami systemu Sterisol </t>
  </si>
  <si>
    <r>
      <t xml:space="preserve">Preparat do chirurgicznego i higienicznego mycia rąk z zawartością środków pielęgnujaych i środków powierzchniowo - czynnych. Opakowanie 700ML kompatybilne z dozownikami systemu Sterisol.   </t>
    </r>
    <r>
      <rPr>
        <i/>
        <sz val="11"/>
        <rFont val="Times New Roman"/>
        <family val="1"/>
        <charset val="238"/>
      </rPr>
      <t xml:space="preserve">                                   </t>
    </r>
  </si>
  <si>
    <t>700 ml</t>
  </si>
  <si>
    <t xml:space="preserve">Płyn dezynfekcyjny - do sterylizacji i dezynfekcji wysokiego poziomu na podstawie Kwasu Nadoctowego i Diazaadamantany (ISAZONE®) zgodny z UNI PN-EN ISO 14937 par. 5.3.1, przetestowany w warunkach brudnych i czystych zgodnie z wymogami UNI PN-EN 14885.Wysoka skuteczność biobójcza i sprobójcza już po 5 min., roztwór roboczy stabilny do 12-14 dni (kontrola aktywności dedykowanymi paskami), wysoka tolerancja materiałowa, nie uszkadza dezynfekowanych wyrobów (1 op. - 5l).Preparat kompatybilny z myjnią endoskopową CYW-DUO </t>
  </si>
  <si>
    <t>Detergent multienzymatyczny preparat do manualnego i maszynowego mycia endoskopów zapewniający doskonałe właściwości myjąco - dezynfekujące (1 op. = 1 litr). Preparat kompatybilny z myjnią endoskopową CYW-DUO.</t>
  </si>
  <si>
    <t>1l</t>
  </si>
  <si>
    <t>Paski testowe - do pomiaru efektywności i Minimalnej Zalecanej Koncentracji Kwasu Nadoctowegopreparatu z pozycji 33 (1 op. - 100 szt.)</t>
  </si>
  <si>
    <t>100 szt.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</si>
</sst>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3">
    <font>
      <sz val="11"/>
      <color theme="1"/>
      <name val="Calibri"/>
      <family val="2"/>
      <charset val="238"/>
      <scheme val="minor"/>
    </font>
    <font>
      <b/>
      <sz val="11"/>
      <color theme="1"/>
      <name val="Times New Roman"/>
      <family val="1"/>
      <charset val="238"/>
    </font>
    <font>
      <sz val="11"/>
      <color indexed="8"/>
      <name val="Czcionka tekstu podstawowego"/>
      <family val="2"/>
      <charset val="238"/>
    </font>
    <font>
      <b/>
      <sz val="11"/>
      <name val="Times New Roman"/>
      <family val="1"/>
      <charset val="238"/>
    </font>
    <font>
      <b/>
      <sz val="10"/>
      <name val="Calibri"/>
      <family val="2"/>
      <charset val="238"/>
    </font>
    <font>
      <b/>
      <u/>
      <sz val="10"/>
      <name val="Calibri"/>
      <family val="2"/>
      <charset val="238"/>
    </font>
    <font>
      <sz val="11"/>
      <color indexed="8"/>
      <name val="Times New Roman"/>
      <family val="1"/>
      <charset val="238"/>
    </font>
    <font>
      <sz val="11"/>
      <name val="Times New Roman"/>
      <family val="1"/>
      <charset val="238"/>
    </font>
    <font>
      <b/>
      <u/>
      <sz val="11"/>
      <name val="Times New Roman"/>
      <family val="1"/>
      <charset val="238"/>
    </font>
    <font>
      <sz val="11"/>
      <color rgb="FF000000"/>
      <name val="Times New Roman"/>
      <family val="1"/>
      <charset val="238"/>
    </font>
    <font>
      <sz val="11"/>
      <color theme="1"/>
      <name val="Times New Roman"/>
      <family val="1"/>
      <charset val="238"/>
    </font>
    <font>
      <sz val="11"/>
      <color theme="1"/>
      <name val="Calibri"/>
      <family val="2"/>
      <charset val="238"/>
      <scheme val="minor"/>
    </font>
    <font>
      <b/>
      <sz val="11"/>
      <color theme="1"/>
      <name val="Calibri"/>
      <family val="2"/>
      <charset val="238"/>
      <scheme val="minor"/>
    </font>
    <font>
      <sz val="10"/>
      <color theme="1"/>
      <name val="Times New Roman"/>
      <family val="1"/>
      <charset val="238"/>
    </font>
    <font>
      <sz val="12"/>
      <color theme="1"/>
      <name val="Times New Roman"/>
      <family val="1"/>
      <charset val="238"/>
    </font>
    <font>
      <sz val="12"/>
      <color rgb="FF000000"/>
      <name val="Times New Roman"/>
      <family val="1"/>
      <charset val="238"/>
    </font>
    <font>
      <b/>
      <sz val="12"/>
      <color theme="1"/>
      <name val="Times New Roman"/>
      <family val="1"/>
      <charset val="238"/>
    </font>
    <font>
      <b/>
      <sz val="10"/>
      <color theme="1"/>
      <name val="Times New Roman"/>
      <family val="1"/>
      <charset val="238"/>
    </font>
    <font>
      <b/>
      <sz val="12"/>
      <color rgb="FF000000"/>
      <name val="Times New Roman"/>
      <family val="1"/>
      <charset val="238"/>
    </font>
    <font>
      <b/>
      <sz val="10"/>
      <name val="Times New Roman"/>
      <family val="1"/>
      <charset val="238"/>
    </font>
    <font>
      <b/>
      <sz val="12"/>
      <color indexed="8"/>
      <name val="Times New Roman"/>
      <family val="1"/>
      <charset val="238"/>
    </font>
    <font>
      <b/>
      <sz val="12"/>
      <name val="Times New Roman"/>
      <family val="1"/>
      <charset val="238"/>
    </font>
    <font>
      <i/>
      <sz val="11"/>
      <name val="Times New Roman"/>
      <family val="1"/>
      <charset val="238"/>
    </font>
  </fonts>
  <fills count="7">
    <fill>
      <patternFill patternType="none"/>
    </fill>
    <fill>
      <patternFill patternType="gray125"/>
    </fill>
    <fill>
      <patternFill patternType="solid">
        <fgColor theme="0"/>
        <bgColor indexed="64"/>
      </patternFill>
    </fill>
    <fill>
      <patternFill patternType="solid">
        <fgColor theme="0"/>
        <bgColor indexed="34"/>
      </patternFill>
    </fill>
    <fill>
      <patternFill patternType="solid">
        <fgColor rgb="FFE6E6E6"/>
        <bgColor indexed="64"/>
      </patternFill>
    </fill>
    <fill>
      <patternFill patternType="solid">
        <fgColor rgb="FFD9D9D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5">
    <xf numFmtId="0" fontId="0" fillId="0" borderId="0"/>
    <xf numFmtId="0" fontId="2" fillId="0" borderId="0"/>
    <xf numFmtId="0" fontId="2" fillId="0" borderId="0"/>
    <xf numFmtId="44" fontId="11" fillId="0" borderId="0" applyFont="0" applyFill="0" applyBorder="0" applyAlignment="0" applyProtection="0"/>
    <xf numFmtId="9" fontId="11" fillId="0" borderId="0" applyFont="0" applyFill="0" applyBorder="0" applyAlignment="0" applyProtection="0"/>
  </cellStyleXfs>
  <cellXfs count="69">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0" xfId="0" applyFill="1"/>
    <xf numFmtId="0" fontId="7" fillId="2" borderId="1" xfId="1" applyFont="1" applyFill="1" applyBorder="1" applyAlignment="1">
      <alignment horizontal="center" vertical="top" wrapText="1"/>
    </xf>
    <xf numFmtId="0" fontId="7" fillId="2" borderId="1" xfId="1" applyFont="1" applyFill="1" applyBorder="1" applyAlignment="1">
      <alignment vertical="top"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top" wrapText="1"/>
    </xf>
    <xf numFmtId="0" fontId="3" fillId="3" borderId="1" xfId="2"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3"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5" xfId="0" applyFont="1" applyFill="1" applyBorder="1" applyAlignment="1">
      <alignment horizontal="left" vertical="top" wrapText="1"/>
    </xf>
    <xf numFmtId="0" fontId="10" fillId="2" borderId="0" xfId="0" applyFont="1" applyFill="1"/>
    <xf numFmtId="0" fontId="10" fillId="2" borderId="1" xfId="0" applyFont="1" applyFill="1" applyBorder="1" applyAlignment="1">
      <alignment vertical="center"/>
    </xf>
    <xf numFmtId="0" fontId="7" fillId="0" borderId="1" xfId="1" applyFont="1" applyBorder="1" applyAlignment="1">
      <alignment horizontal="center" vertical="center" wrapText="1"/>
    </xf>
    <xf numFmtId="0" fontId="10" fillId="0" borderId="0" xfId="0" applyFont="1"/>
    <xf numFmtId="0" fontId="10" fillId="2" borderId="0" xfId="0" applyFont="1" applyFill="1" applyAlignment="1">
      <alignment vertical="center"/>
    </xf>
    <xf numFmtId="0" fontId="1" fillId="2" borderId="4" xfId="0" applyFont="1" applyFill="1" applyBorder="1" applyAlignment="1">
      <alignment horizontal="center" vertical="center"/>
    </xf>
    <xf numFmtId="0" fontId="7" fillId="2" borderId="3" xfId="1" applyFont="1" applyFill="1" applyBorder="1" applyAlignment="1">
      <alignment horizontal="center" vertical="center" wrapText="1"/>
    </xf>
    <xf numFmtId="44" fontId="7" fillId="2" borderId="1" xfId="3" applyFont="1" applyFill="1" applyBorder="1" applyAlignment="1">
      <alignment horizontal="center" vertical="center" wrapText="1"/>
    </xf>
    <xf numFmtId="44" fontId="10" fillId="2" borderId="1" xfId="3" applyFont="1" applyFill="1" applyBorder="1" applyAlignment="1">
      <alignment horizontal="center" vertical="center"/>
    </xf>
    <xf numFmtId="9" fontId="1" fillId="2" borderId="1" xfId="4" applyFont="1" applyFill="1" applyBorder="1" applyAlignment="1">
      <alignment horizontal="center" vertical="center"/>
    </xf>
    <xf numFmtId="44" fontId="1" fillId="2" borderId="1" xfId="3" applyFont="1" applyFill="1" applyBorder="1" applyAlignment="1">
      <alignment horizontal="center" vertical="center"/>
    </xf>
    <xf numFmtId="0" fontId="6" fillId="2" borderId="1"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1" xfId="1" applyFont="1" applyFill="1" applyBorder="1" applyAlignment="1">
      <alignment horizontal="center" vertical="center"/>
    </xf>
    <xf numFmtId="44" fontId="10" fillId="2" borderId="3" xfId="3" applyFont="1" applyFill="1" applyBorder="1" applyAlignment="1">
      <alignment horizontal="center" vertical="center"/>
    </xf>
    <xf numFmtId="44" fontId="10" fillId="0" borderId="1" xfId="3" applyFont="1" applyBorder="1" applyAlignment="1">
      <alignment horizontal="center" vertical="center"/>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4" fillId="4" borderId="7"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0" fillId="0" borderId="9" xfId="0" applyFont="1" applyBorder="1" applyAlignment="1">
      <alignment horizontal="center" vertical="center" wrapText="1"/>
    </xf>
    <xf numFmtId="0" fontId="14" fillId="4"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7"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4" borderId="7"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3" fillId="0" borderId="8" xfId="0" applyFont="1" applyBorder="1" applyAlignment="1">
      <alignment horizontal="center" vertical="center" textRotation="90" wrapText="1"/>
    </xf>
    <xf numFmtId="0" fontId="13" fillId="0" borderId="8" xfId="0" applyFont="1" applyBorder="1" applyAlignment="1">
      <alignment horizontal="center" vertical="center" wrapText="1"/>
    </xf>
    <xf numFmtId="0" fontId="13" fillId="0" borderId="12" xfId="0" applyFont="1" applyBorder="1" applyAlignment="1">
      <alignment vertical="center" wrapText="1"/>
    </xf>
    <xf numFmtId="0" fontId="0" fillId="0" borderId="1" xfId="0" applyBorder="1" applyAlignment="1">
      <alignment horizontal="center"/>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7" fillId="2" borderId="1" xfId="0" applyFont="1" applyFill="1" applyBorder="1" applyAlignment="1">
      <alignment horizontal="left" vertical="top" wrapText="1"/>
    </xf>
    <xf numFmtId="9" fontId="3" fillId="2" borderId="1" xfId="4" applyFont="1" applyFill="1" applyBorder="1" applyAlignment="1">
      <alignment horizontal="center" vertical="center"/>
    </xf>
    <xf numFmtId="44" fontId="3" fillId="2" borderId="1" xfId="3" applyFont="1" applyFill="1" applyBorder="1" applyAlignment="1">
      <alignment horizontal="center" vertical="center"/>
    </xf>
    <xf numFmtId="44" fontId="12" fillId="2" borderId="2" xfId="3" applyFont="1" applyFill="1" applyBorder="1"/>
    <xf numFmtId="44" fontId="12" fillId="0" borderId="1" xfId="3" applyFont="1" applyFill="1" applyBorder="1" applyAlignment="1">
      <alignment horizontal="center" vertical="center"/>
    </xf>
    <xf numFmtId="0" fontId="19" fillId="2" borderId="0" xfId="0" applyFont="1" applyFill="1" applyAlignment="1">
      <alignment horizontal="left" vertical="center"/>
    </xf>
    <xf numFmtId="0" fontId="3" fillId="2" borderId="3" xfId="1" applyFont="1" applyFill="1" applyBorder="1" applyAlignment="1">
      <alignment horizontal="center" vertical="center" wrapText="1"/>
    </xf>
    <xf numFmtId="0" fontId="12" fillId="0" borderId="4" xfId="0" applyFont="1" applyBorder="1" applyAlignment="1">
      <alignment horizontal="center" vertical="center" wrapText="1"/>
    </xf>
    <xf numFmtId="0" fontId="7" fillId="2" borderId="3" xfId="1" applyFont="1" applyFill="1" applyBorder="1" applyAlignment="1">
      <alignment horizontal="left" vertical="top" wrapText="1"/>
    </xf>
    <xf numFmtId="0" fontId="7" fillId="2" borderId="4" xfId="1" applyFont="1" applyFill="1" applyBorder="1" applyAlignment="1">
      <alignment horizontal="left" vertical="top" wrapText="1"/>
    </xf>
    <xf numFmtId="0" fontId="0" fillId="0" borderId="4" xfId="0" applyBorder="1" applyAlignment="1">
      <alignment horizontal="left" vertical="top" wrapText="1"/>
    </xf>
    <xf numFmtId="0" fontId="7" fillId="2" borderId="1" xfId="0" applyFont="1" applyFill="1" applyBorder="1" applyAlignment="1">
      <alignment horizontal="center" vertical="center"/>
    </xf>
  </cellXfs>
  <cellStyles count="5">
    <cellStyle name="Normalny" xfId="0" builtinId="0"/>
    <cellStyle name="Normalny_PROPOZYCJA 2017 Dezynfekcja - dla klienta" xfId="1" xr:uid="{D8814837-3D21-4117-A221-86CEE474A47D}"/>
    <cellStyle name="Procentowy" xfId="4" builtinId="5"/>
    <cellStyle name="TableStyleLight1" xfId="2" xr:uid="{1E42A7D9-60E4-47D7-963E-856ADEBFB148}"/>
    <cellStyle name="Walutowy"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odd</a:t>
            </a:r>
            <a:r>
              <a:rPr lang="pl-PL"/>
              <a:t>ział chirurgii</a:t>
            </a:r>
            <a:endParaRPr lang="en-US"/>
          </a:p>
        </c:rich>
      </c:tx>
      <c:layout>
        <c:manualLayout>
          <c:xMode val="edge"/>
          <c:yMode val="edge"/>
          <c:x val="0.43320219803985177"/>
          <c:y val="1.55038797543501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pl-PL"/>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7AD-499A-8E25-F332B1293E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7AD-499A-8E25-F332B1293E9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7AD-499A-8E25-F332B1293E9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8-F7AD-499A-8E25-F332B1293E9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AD-499A-8E25-F332B1293E9D}"/>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7AD-499A-8E25-F332B1293E9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F7AD-499A-8E25-F332B1293E9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AD-499A-8E25-F332B1293E9D}"/>
              </c:ext>
            </c:extLst>
          </c:dPt>
          <c:dLbls>
            <c:dLbl>
              <c:idx val="0"/>
              <c:layout>
                <c:manualLayout>
                  <c:x val="0.18003312788148673"/>
                  <c:y val="2.82463598233192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AD-499A-8E25-F332B1293E9D}"/>
                </c:ext>
              </c:extLst>
            </c:dLbl>
            <c:dLbl>
              <c:idx val="1"/>
              <c:layout>
                <c:manualLayout>
                  <c:x val="1.6836926283091018E-2"/>
                  <c:y val="4.134679421160414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AD-499A-8E25-F332B1293E9D}"/>
                </c:ext>
              </c:extLst>
            </c:dLbl>
            <c:dLbl>
              <c:idx val="2"/>
              <c:layout>
                <c:manualLayout>
                  <c:x val="8.5906986345807984E-2"/>
                  <c:y val="-0.102210049725217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AD-499A-8E25-F332B1293E9D}"/>
                </c:ext>
              </c:extLst>
            </c:dLbl>
            <c:dLbl>
              <c:idx val="3"/>
              <c:layout>
                <c:manualLayout>
                  <c:x val="0.21031899102499829"/>
                  <c:y val="-6.074395672195732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AD-499A-8E25-F332B1293E9D}"/>
                </c:ext>
              </c:extLst>
            </c:dLbl>
            <c:dLbl>
              <c:idx val="4"/>
              <c:layout>
                <c:manualLayout>
                  <c:x val="-0.11605679907989032"/>
                  <c:y val="-9.17011006007134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AD-499A-8E25-F332B1293E9D}"/>
                </c:ext>
              </c:extLst>
            </c:dLbl>
            <c:dLbl>
              <c:idx val="5"/>
              <c:layout>
                <c:manualLayout>
                  <c:x val="-2.5489398094901059E-2"/>
                  <c:y val="-6.53231861751302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AD-499A-8E25-F332B1293E9D}"/>
                </c:ext>
              </c:extLst>
            </c:dLbl>
            <c:dLbl>
              <c:idx val="6"/>
              <c:layout>
                <c:manualLayout>
                  <c:x val="-3.1687359304805998E-2"/>
                  <c:y val="-9.4235763601207469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AD-499A-8E25-F332B1293E9D}"/>
                </c:ext>
              </c:extLst>
            </c:dLbl>
            <c:dLbl>
              <c:idx val="7"/>
              <c:layout>
                <c:manualLayout>
                  <c:x val="-3.689875844171164E-3"/>
                  <c:y val="-5.33161286170886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AD-499A-8E25-F332B1293E9D}"/>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Arkusz2!$D$3:$K$3</c:f>
              <c:strCache>
                <c:ptCount val="8"/>
                <c:pt idx="0">
                  <c:v>kał 2022</c:v>
                </c:pt>
                <c:pt idx="1">
                  <c:v>kał 2023</c:v>
                </c:pt>
                <c:pt idx="2">
                  <c:v>krew 2022</c:v>
                </c:pt>
                <c:pt idx="3">
                  <c:v>krew 2023</c:v>
                </c:pt>
                <c:pt idx="4">
                  <c:v>rana 2022</c:v>
                </c:pt>
                <c:pt idx="5">
                  <c:v>rana 2023</c:v>
                </c:pt>
                <c:pt idx="6">
                  <c:v>otrzewna 2023</c:v>
                </c:pt>
                <c:pt idx="7">
                  <c:v>covid 2022</c:v>
                </c:pt>
              </c:strCache>
            </c:strRef>
          </c:cat>
          <c:val>
            <c:numRef>
              <c:f>Arkusz2!$D$4:$K$4</c:f>
              <c:numCache>
                <c:formatCode>General</c:formatCode>
                <c:ptCount val="8"/>
                <c:pt idx="0">
                  <c:v>2</c:v>
                </c:pt>
                <c:pt idx="1">
                  <c:v>6</c:v>
                </c:pt>
                <c:pt idx="2">
                  <c:v>4</c:v>
                </c:pt>
                <c:pt idx="3">
                  <c:v>2</c:v>
                </c:pt>
                <c:pt idx="4">
                  <c:v>3</c:v>
                </c:pt>
                <c:pt idx="5">
                  <c:v>6</c:v>
                </c:pt>
                <c:pt idx="6">
                  <c:v>1</c:v>
                </c:pt>
                <c:pt idx="7">
                  <c:v>3</c:v>
                </c:pt>
              </c:numCache>
            </c:numRef>
          </c:val>
          <c:extLst>
            <c:ext xmlns:c16="http://schemas.microsoft.com/office/drawing/2014/chart" uri="{C3380CC4-5D6E-409C-BE32-E72D297353CC}">
              <c16:uniqueId val="{00000000-F7AD-499A-8E25-F332B1293E9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257175</xdr:colOff>
      <xdr:row>3</xdr:row>
      <xdr:rowOff>161925</xdr:rowOff>
    </xdr:from>
    <xdr:to>
      <xdr:col>23</xdr:col>
      <xdr:colOff>466725</xdr:colOff>
      <xdr:row>22</xdr:row>
      <xdr:rowOff>152399</xdr:rowOff>
    </xdr:to>
    <xdr:graphicFrame macro="">
      <xdr:nvGraphicFramePr>
        <xdr:cNvPr id="9" name="Wykres 8">
          <a:extLst>
            <a:ext uri="{FF2B5EF4-FFF2-40B4-BE49-F238E27FC236}">
              <a16:creationId xmlns:a16="http://schemas.microsoft.com/office/drawing/2014/main" id="{52657A48-3913-547A-8570-0C5428229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yskowice\Desktop\dezynfekcja\dez%2022-23\dez%2015.05.2022.xls" TargetMode="External"/><Relationship Id="rId1" Type="http://schemas.openxmlformats.org/officeDocument/2006/relationships/externalLinkPath" Target="/Users/Pyskowice/Desktop/dezynfekcja/dez%2022-23/dez%2015.05.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kusz1"/>
      <sheetName val="Arkusz2"/>
      <sheetName val="Arkusz3"/>
    </sheetNames>
    <sheetDataSet>
      <sheetData sheetId="0" refreshError="1">
        <row r="8">
          <cell r="B8" t="str">
            <v>Uniwersalny dozownik ścienny przeznaczony do dozowania preparatów do odkażania, mycia i pielęgnacji rąk o następujących właściwościach. Dozowanie łokciem lub grzbietem dłoni, plastikowy bez elementów metalowych i transparentnych (np. przeźroczyste szybki itp.). Dostosowany do pojemników o poj. 500ml., możliwość zdejmowania dozownika ze ściany bez odkręcania śrub, w celu dezynfekcji wszystkich elementów dozownika.(wyjmowana pompka dozująca), regulowana ilość dozowanego preparatu ( 0,5; 1 lub 1,5 ml.). Kolor dozownika - biały.  Wymienne ramię dozownika . Możliwość zamontowania tacki zabezpieczającej przed kapaniem. Możliwość zdemontowania pompki dozującej preparat oraz wymiany na nową.</v>
          </cell>
          <cell r="C8" t="str">
            <v>500 ml</v>
          </cell>
          <cell r="D8" t="str">
            <v>szt</v>
          </cell>
          <cell r="E8">
            <v>30</v>
          </cell>
        </row>
      </sheetData>
      <sheetData sheetId="1" refreshError="1"/>
      <sheetData sheetId="2"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5BF-32F9-4F61-B6E1-7EACC6D788E2}">
  <sheetPr>
    <pageSetUpPr fitToPage="1"/>
  </sheetPr>
  <dimension ref="A1:K91"/>
  <sheetViews>
    <sheetView tabSelected="1" topLeftCell="A23" zoomScale="90" zoomScaleNormal="90" zoomScaleSheetLayoutView="110" workbookViewId="0">
      <selection activeCell="H34" sqref="H34:H37"/>
    </sheetView>
  </sheetViews>
  <sheetFormatPr defaultRowHeight="15"/>
  <cols>
    <col min="1" max="1" width="5.28515625" style="19" customWidth="1"/>
    <col min="2" max="2" width="56" style="16" customWidth="1"/>
    <col min="3" max="3" width="8.140625" style="16" bestFit="1" customWidth="1"/>
    <col min="4" max="4" width="5.42578125" style="16" customWidth="1"/>
    <col min="5" max="5" width="6.28515625" style="16" customWidth="1"/>
    <col min="6" max="6" width="10" style="16" customWidth="1"/>
    <col min="7" max="7" width="9" style="20" customWidth="1"/>
    <col min="8" max="8" width="10.7109375" style="17" bestFit="1" customWidth="1"/>
    <col min="9" max="9" width="15.7109375" style="3" customWidth="1"/>
    <col min="10" max="10" width="16.7109375" bestFit="1" customWidth="1"/>
    <col min="11" max="11" width="20.42578125" customWidth="1"/>
  </cols>
  <sheetData>
    <row r="1" spans="1:11" ht="36" customHeight="1">
      <c r="A1" s="62" t="s">
        <v>77</v>
      </c>
      <c r="B1" s="62"/>
      <c r="C1" s="62"/>
      <c r="D1" s="62"/>
      <c r="E1" s="62"/>
      <c r="F1" s="62"/>
      <c r="G1" s="62"/>
      <c r="H1" s="62"/>
      <c r="I1" s="62"/>
      <c r="J1" s="62"/>
    </row>
    <row r="2" spans="1:11" ht="47.25">
      <c r="A2" s="53" t="s">
        <v>0</v>
      </c>
      <c r="B2" s="53" t="s">
        <v>1</v>
      </c>
      <c r="C2" s="53" t="s">
        <v>73</v>
      </c>
      <c r="D2" s="53" t="s">
        <v>74</v>
      </c>
      <c r="E2" s="54" t="s">
        <v>75</v>
      </c>
      <c r="F2" s="53" t="s">
        <v>48</v>
      </c>
      <c r="G2" s="53" t="s">
        <v>76</v>
      </c>
      <c r="H2" s="53" t="s">
        <v>49</v>
      </c>
      <c r="I2" s="55" t="s">
        <v>72</v>
      </c>
      <c r="J2" s="55" t="s">
        <v>71</v>
      </c>
      <c r="K2" s="56" t="s">
        <v>70</v>
      </c>
    </row>
    <row r="3" spans="1:11" ht="123" customHeight="1">
      <c r="A3" s="4">
        <v>1</v>
      </c>
      <c r="B3" s="5" t="s">
        <v>43</v>
      </c>
      <c r="C3" s="6" t="s">
        <v>14</v>
      </c>
      <c r="D3" s="6" t="s">
        <v>30</v>
      </c>
      <c r="E3" s="6">
        <v>220</v>
      </c>
      <c r="F3" s="23"/>
      <c r="G3" s="25">
        <v>0.08</v>
      </c>
      <c r="H3" s="26">
        <f>ROUND(F3*(1+G3),2)</f>
        <v>0</v>
      </c>
      <c r="I3" s="30">
        <f t="shared" ref="I3:I32" si="0">F3*E3</f>
        <v>0</v>
      </c>
      <c r="J3" s="31">
        <f t="shared" ref="J3:J32" si="1">ROUND(I3*(1+G3),2)</f>
        <v>0</v>
      </c>
      <c r="K3" s="51"/>
    </row>
    <row r="4" spans="1:11" ht="91.5" customHeight="1">
      <c r="A4" s="4">
        <v>2</v>
      </c>
      <c r="B4" s="7" t="s">
        <v>34</v>
      </c>
      <c r="C4" s="6" t="s">
        <v>14</v>
      </c>
      <c r="D4" s="6" t="s">
        <v>30</v>
      </c>
      <c r="E4" s="6">
        <v>220</v>
      </c>
      <c r="F4" s="23"/>
      <c r="G4" s="25">
        <v>0.08</v>
      </c>
      <c r="H4" s="26">
        <f t="shared" ref="H4:H38" si="2">ROUND(F4*(1+G4),2)</f>
        <v>0</v>
      </c>
      <c r="I4" s="30">
        <f t="shared" si="0"/>
        <v>0</v>
      </c>
      <c r="J4" s="31">
        <f t="shared" si="1"/>
        <v>0</v>
      </c>
      <c r="K4" s="8"/>
    </row>
    <row r="5" spans="1:11" ht="77.25" customHeight="1">
      <c r="A5" s="18">
        <v>3</v>
      </c>
      <c r="B5" s="9" t="s">
        <v>35</v>
      </c>
      <c r="C5" s="6" t="s">
        <v>14</v>
      </c>
      <c r="D5" s="6" t="s">
        <v>30</v>
      </c>
      <c r="E5" s="6">
        <v>220</v>
      </c>
      <c r="F5" s="23"/>
      <c r="G5" s="25">
        <v>0.23</v>
      </c>
      <c r="H5" s="26">
        <f t="shared" si="2"/>
        <v>0</v>
      </c>
      <c r="I5" s="30">
        <f t="shared" si="0"/>
        <v>0</v>
      </c>
      <c r="J5" s="31">
        <f t="shared" si="1"/>
        <v>0</v>
      </c>
      <c r="K5" s="51"/>
    </row>
    <row r="6" spans="1:11" ht="94.5" customHeight="1">
      <c r="A6" s="4">
        <v>4</v>
      </c>
      <c r="B6" s="5" t="s">
        <v>44</v>
      </c>
      <c r="C6" s="6" t="s">
        <v>14</v>
      </c>
      <c r="D6" s="6" t="s">
        <v>30</v>
      </c>
      <c r="E6" s="6">
        <v>250</v>
      </c>
      <c r="F6" s="23"/>
      <c r="G6" s="25">
        <v>0.08</v>
      </c>
      <c r="H6" s="26">
        <f t="shared" si="2"/>
        <v>0</v>
      </c>
      <c r="I6" s="30">
        <f t="shared" si="0"/>
        <v>0</v>
      </c>
      <c r="J6" s="31">
        <f t="shared" si="1"/>
        <v>0</v>
      </c>
      <c r="K6" s="51"/>
    </row>
    <row r="7" spans="1:11" ht="48" customHeight="1">
      <c r="A7" s="4">
        <v>5</v>
      </c>
      <c r="B7" s="7" t="s">
        <v>2</v>
      </c>
      <c r="C7" s="6" t="s">
        <v>14</v>
      </c>
      <c r="D7" s="6" t="s">
        <v>30</v>
      </c>
      <c r="E7" s="6">
        <v>20</v>
      </c>
      <c r="F7" s="23"/>
      <c r="G7" s="25">
        <v>0.23</v>
      </c>
      <c r="H7" s="26">
        <f t="shared" si="2"/>
        <v>0</v>
      </c>
      <c r="I7" s="30">
        <f t="shared" si="0"/>
        <v>0</v>
      </c>
      <c r="J7" s="31">
        <f t="shared" si="1"/>
        <v>0</v>
      </c>
      <c r="K7" s="51"/>
    </row>
    <row r="8" spans="1:11" ht="78.75" customHeight="1">
      <c r="A8" s="18">
        <v>6</v>
      </c>
      <c r="B8" s="7" t="s">
        <v>3</v>
      </c>
      <c r="C8" s="6" t="s">
        <v>14</v>
      </c>
      <c r="D8" s="6" t="s">
        <v>30</v>
      </c>
      <c r="E8" s="6">
        <v>40</v>
      </c>
      <c r="F8" s="23"/>
      <c r="G8" s="25">
        <v>0.08</v>
      </c>
      <c r="H8" s="26">
        <f t="shared" si="2"/>
        <v>0</v>
      </c>
      <c r="I8" s="30">
        <f t="shared" si="0"/>
        <v>0</v>
      </c>
      <c r="J8" s="31">
        <f t="shared" si="1"/>
        <v>0</v>
      </c>
      <c r="K8" s="51"/>
    </row>
    <row r="9" spans="1:11" ht="78" customHeight="1">
      <c r="A9" s="4">
        <v>7</v>
      </c>
      <c r="B9" s="7" t="s">
        <v>4</v>
      </c>
      <c r="C9" s="6" t="s">
        <v>14</v>
      </c>
      <c r="D9" s="6" t="s">
        <v>30</v>
      </c>
      <c r="E9" s="6">
        <v>20</v>
      </c>
      <c r="F9" s="23"/>
      <c r="G9" s="25">
        <v>0.08</v>
      </c>
      <c r="H9" s="26">
        <f t="shared" si="2"/>
        <v>0</v>
      </c>
      <c r="I9" s="30">
        <f t="shared" si="0"/>
        <v>0</v>
      </c>
      <c r="J9" s="31">
        <f t="shared" si="1"/>
        <v>0</v>
      </c>
      <c r="K9" s="51"/>
    </row>
    <row r="10" spans="1:11" ht="133.5" customHeight="1">
      <c r="A10" s="4">
        <v>8</v>
      </c>
      <c r="B10" s="65" t="s">
        <v>5</v>
      </c>
      <c r="C10" s="22" t="s">
        <v>14</v>
      </c>
      <c r="D10" s="22" t="s">
        <v>30</v>
      </c>
      <c r="E10" s="22">
        <v>10</v>
      </c>
      <c r="F10" s="23"/>
      <c r="G10" s="25">
        <v>0.08</v>
      </c>
      <c r="H10" s="26">
        <f t="shared" si="2"/>
        <v>0</v>
      </c>
      <c r="I10" s="30">
        <f t="shared" si="0"/>
        <v>0</v>
      </c>
      <c r="J10" s="31">
        <f t="shared" si="1"/>
        <v>0</v>
      </c>
      <c r="K10" s="51"/>
    </row>
    <row r="11" spans="1:11" ht="126" customHeight="1">
      <c r="A11" s="18">
        <v>9</v>
      </c>
      <c r="B11" s="66"/>
      <c r="C11" s="22" t="s">
        <v>15</v>
      </c>
      <c r="D11" s="22" t="s">
        <v>30</v>
      </c>
      <c r="E11" s="22">
        <v>110</v>
      </c>
      <c r="F11" s="23"/>
      <c r="G11" s="25">
        <v>0.08</v>
      </c>
      <c r="H11" s="26">
        <f t="shared" si="2"/>
        <v>0</v>
      </c>
      <c r="I11" s="30">
        <f t="shared" si="0"/>
        <v>0</v>
      </c>
      <c r="J11" s="31">
        <f t="shared" si="1"/>
        <v>0</v>
      </c>
      <c r="K11" s="51"/>
    </row>
    <row r="12" spans="1:11" ht="87" customHeight="1">
      <c r="A12" s="4">
        <v>10</v>
      </c>
      <c r="B12" s="65" t="s">
        <v>6</v>
      </c>
      <c r="C12" s="22" t="s">
        <v>16</v>
      </c>
      <c r="D12" s="22" t="s">
        <v>30</v>
      </c>
      <c r="E12" s="22">
        <v>300</v>
      </c>
      <c r="F12" s="23"/>
      <c r="G12" s="25">
        <v>0.08</v>
      </c>
      <c r="H12" s="26">
        <f t="shared" si="2"/>
        <v>0</v>
      </c>
      <c r="I12" s="30">
        <f t="shared" si="0"/>
        <v>0</v>
      </c>
      <c r="J12" s="31">
        <f t="shared" si="1"/>
        <v>0</v>
      </c>
      <c r="K12" s="51"/>
    </row>
    <row r="13" spans="1:11" ht="81.75" customHeight="1">
      <c r="A13" s="4">
        <v>11</v>
      </c>
      <c r="B13" s="66"/>
      <c r="C13" s="6" t="s">
        <v>17</v>
      </c>
      <c r="D13" s="6" t="s">
        <v>30</v>
      </c>
      <c r="E13" s="6">
        <v>20</v>
      </c>
      <c r="F13" s="23"/>
      <c r="G13" s="25">
        <v>0.08</v>
      </c>
      <c r="H13" s="26">
        <f t="shared" si="2"/>
        <v>0</v>
      </c>
      <c r="I13" s="30">
        <f t="shared" si="0"/>
        <v>0</v>
      </c>
      <c r="J13" s="31">
        <f t="shared" si="1"/>
        <v>0</v>
      </c>
      <c r="K13" s="51"/>
    </row>
    <row r="14" spans="1:11" ht="93.75" customHeight="1">
      <c r="A14" s="18">
        <v>12</v>
      </c>
      <c r="B14" s="7" t="s">
        <v>7</v>
      </c>
      <c r="C14" s="6" t="s">
        <v>18</v>
      </c>
      <c r="D14" s="6" t="s">
        <v>30</v>
      </c>
      <c r="E14" s="6">
        <v>100</v>
      </c>
      <c r="F14" s="23"/>
      <c r="G14" s="25">
        <v>0.08</v>
      </c>
      <c r="H14" s="26">
        <f t="shared" si="2"/>
        <v>0</v>
      </c>
      <c r="I14" s="30">
        <f t="shared" si="0"/>
        <v>0</v>
      </c>
      <c r="J14" s="31">
        <f t="shared" si="1"/>
        <v>0</v>
      </c>
      <c r="K14" s="51"/>
    </row>
    <row r="15" spans="1:11" ht="184.5" customHeight="1">
      <c r="A15" s="4">
        <v>13</v>
      </c>
      <c r="B15" s="7" t="s">
        <v>39</v>
      </c>
      <c r="C15" s="6" t="s">
        <v>19</v>
      </c>
      <c r="D15" s="6" t="s">
        <v>30</v>
      </c>
      <c r="E15" s="6">
        <v>800</v>
      </c>
      <c r="F15" s="23"/>
      <c r="G15" s="25">
        <v>0.08</v>
      </c>
      <c r="H15" s="26">
        <f t="shared" si="2"/>
        <v>0</v>
      </c>
      <c r="I15" s="30">
        <f t="shared" si="0"/>
        <v>0</v>
      </c>
      <c r="J15" s="31">
        <f t="shared" si="1"/>
        <v>0</v>
      </c>
      <c r="K15" s="51"/>
    </row>
    <row r="16" spans="1:11" ht="182.25" customHeight="1">
      <c r="A16" s="4">
        <v>14</v>
      </c>
      <c r="B16" s="7" t="s">
        <v>40</v>
      </c>
      <c r="C16" s="6" t="s">
        <v>19</v>
      </c>
      <c r="D16" s="6" t="s">
        <v>30</v>
      </c>
      <c r="E16" s="6">
        <v>150</v>
      </c>
      <c r="F16" s="23"/>
      <c r="G16" s="25">
        <v>0.08</v>
      </c>
      <c r="H16" s="26">
        <f t="shared" si="2"/>
        <v>0</v>
      </c>
      <c r="I16" s="30">
        <f t="shared" si="0"/>
        <v>0</v>
      </c>
      <c r="J16" s="31">
        <f t="shared" si="1"/>
        <v>0</v>
      </c>
      <c r="K16" s="51"/>
    </row>
    <row r="17" spans="1:11" ht="228.75" customHeight="1">
      <c r="A17" s="18">
        <v>15</v>
      </c>
      <c r="B17" s="7" t="s">
        <v>8</v>
      </c>
      <c r="C17" s="22" t="s">
        <v>20</v>
      </c>
      <c r="D17" s="22" t="s">
        <v>30</v>
      </c>
      <c r="E17" s="22">
        <v>25</v>
      </c>
      <c r="F17" s="23"/>
      <c r="G17" s="25">
        <v>0.08</v>
      </c>
      <c r="H17" s="26">
        <f t="shared" si="2"/>
        <v>0</v>
      </c>
      <c r="I17" s="30">
        <f t="shared" si="0"/>
        <v>0</v>
      </c>
      <c r="J17" s="31">
        <f t="shared" si="1"/>
        <v>0</v>
      </c>
      <c r="K17" s="51"/>
    </row>
    <row r="18" spans="1:11" ht="64.5" customHeight="1">
      <c r="A18" s="4">
        <v>16</v>
      </c>
      <c r="B18" s="11" t="s">
        <v>36</v>
      </c>
      <c r="C18" s="6" t="s">
        <v>33</v>
      </c>
      <c r="D18" s="6" t="s">
        <v>30</v>
      </c>
      <c r="E18" s="6">
        <v>20</v>
      </c>
      <c r="F18" s="23"/>
      <c r="G18" s="25">
        <v>0.08</v>
      </c>
      <c r="H18" s="26">
        <f t="shared" si="2"/>
        <v>0</v>
      </c>
      <c r="I18" s="30">
        <f t="shared" si="0"/>
        <v>0</v>
      </c>
      <c r="J18" s="31">
        <f t="shared" si="1"/>
        <v>0</v>
      </c>
      <c r="K18" s="51"/>
    </row>
    <row r="19" spans="1:11" ht="107.25" customHeight="1">
      <c r="A19" s="4">
        <v>17</v>
      </c>
      <c r="B19" s="5" t="s">
        <v>37</v>
      </c>
      <c r="C19" s="6" t="s">
        <v>33</v>
      </c>
      <c r="D19" s="6" t="s">
        <v>30</v>
      </c>
      <c r="E19" s="6">
        <v>54</v>
      </c>
      <c r="F19" s="23"/>
      <c r="G19" s="25">
        <v>0.08</v>
      </c>
      <c r="H19" s="26">
        <f t="shared" si="2"/>
        <v>0</v>
      </c>
      <c r="I19" s="30">
        <f t="shared" si="0"/>
        <v>0</v>
      </c>
      <c r="J19" s="31">
        <f t="shared" si="1"/>
        <v>0</v>
      </c>
      <c r="K19" s="51"/>
    </row>
    <row r="20" spans="1:11" ht="20.25" customHeight="1">
      <c r="A20" s="18">
        <v>18</v>
      </c>
      <c r="B20" s="12" t="s">
        <v>46</v>
      </c>
      <c r="C20" s="6" t="s">
        <v>47</v>
      </c>
      <c r="D20" s="6" t="s">
        <v>30</v>
      </c>
      <c r="E20" s="6">
        <v>5</v>
      </c>
      <c r="F20" s="23"/>
      <c r="G20" s="25">
        <v>0.08</v>
      </c>
      <c r="H20" s="26">
        <f t="shared" si="2"/>
        <v>0</v>
      </c>
      <c r="I20" s="30">
        <f t="shared" si="0"/>
        <v>0</v>
      </c>
      <c r="J20" s="31">
        <f t="shared" si="1"/>
        <v>0</v>
      </c>
      <c r="K20" s="1"/>
    </row>
    <row r="21" spans="1:11" ht="94.5" customHeight="1">
      <c r="A21" s="4">
        <v>19</v>
      </c>
      <c r="B21" s="65" t="s">
        <v>41</v>
      </c>
      <c r="C21" s="6" t="s">
        <v>21</v>
      </c>
      <c r="D21" s="6" t="s">
        <v>30</v>
      </c>
      <c r="E21" s="6">
        <v>50</v>
      </c>
      <c r="F21" s="23"/>
      <c r="G21" s="25">
        <v>0.08</v>
      </c>
      <c r="H21" s="26">
        <f t="shared" si="2"/>
        <v>0</v>
      </c>
      <c r="I21" s="30">
        <f t="shared" si="0"/>
        <v>0</v>
      </c>
      <c r="J21" s="31">
        <f t="shared" si="1"/>
        <v>0</v>
      </c>
      <c r="K21" s="2"/>
    </row>
    <row r="22" spans="1:11" ht="86.25" customHeight="1">
      <c r="A22" s="4">
        <v>20</v>
      </c>
      <c r="B22" s="66"/>
      <c r="C22" s="6" t="s">
        <v>22</v>
      </c>
      <c r="D22" s="6" t="s">
        <v>30</v>
      </c>
      <c r="E22" s="6">
        <v>150</v>
      </c>
      <c r="F22" s="23"/>
      <c r="G22" s="25">
        <v>0.08</v>
      </c>
      <c r="H22" s="26">
        <f t="shared" si="2"/>
        <v>0</v>
      </c>
      <c r="I22" s="30">
        <f t="shared" si="0"/>
        <v>0</v>
      </c>
      <c r="J22" s="31">
        <f t="shared" si="1"/>
        <v>0</v>
      </c>
      <c r="K22" s="2"/>
    </row>
    <row r="23" spans="1:11" ht="182.25" customHeight="1">
      <c r="A23" s="18">
        <v>21</v>
      </c>
      <c r="B23" s="10" t="s">
        <v>42</v>
      </c>
      <c r="C23" s="6" t="s">
        <v>23</v>
      </c>
      <c r="D23" s="6" t="s">
        <v>30</v>
      </c>
      <c r="E23" s="6">
        <v>65</v>
      </c>
      <c r="F23" s="23"/>
      <c r="G23" s="25">
        <v>0.08</v>
      </c>
      <c r="H23" s="26">
        <f t="shared" si="2"/>
        <v>0</v>
      </c>
      <c r="I23" s="30">
        <f t="shared" si="0"/>
        <v>0</v>
      </c>
      <c r="J23" s="31">
        <f t="shared" si="1"/>
        <v>0</v>
      </c>
      <c r="K23" s="2"/>
    </row>
    <row r="24" spans="1:11" ht="120" customHeight="1">
      <c r="A24" s="4">
        <v>22</v>
      </c>
      <c r="B24" s="7" t="s">
        <v>9</v>
      </c>
      <c r="C24" s="6" t="s">
        <v>20</v>
      </c>
      <c r="D24" s="6" t="s">
        <v>31</v>
      </c>
      <c r="E24" s="6">
        <v>15</v>
      </c>
      <c r="F24" s="23"/>
      <c r="G24" s="25">
        <v>0.08</v>
      </c>
      <c r="H24" s="26">
        <f t="shared" si="2"/>
        <v>0</v>
      </c>
      <c r="I24" s="30">
        <f t="shared" si="0"/>
        <v>0</v>
      </c>
      <c r="J24" s="31">
        <f t="shared" si="1"/>
        <v>0</v>
      </c>
      <c r="K24" s="51"/>
    </row>
    <row r="25" spans="1:11" ht="106.5" customHeight="1">
      <c r="A25" s="4">
        <v>23</v>
      </c>
      <c r="B25" s="7" t="s">
        <v>10</v>
      </c>
      <c r="C25" s="22" t="s">
        <v>24</v>
      </c>
      <c r="D25" s="22" t="s">
        <v>30</v>
      </c>
      <c r="E25" s="22">
        <v>2</v>
      </c>
      <c r="F25" s="23"/>
      <c r="G25" s="25">
        <v>0.08</v>
      </c>
      <c r="H25" s="26">
        <f t="shared" si="2"/>
        <v>0</v>
      </c>
      <c r="I25" s="30">
        <f t="shared" si="0"/>
        <v>0</v>
      </c>
      <c r="J25" s="31">
        <f t="shared" si="1"/>
        <v>0</v>
      </c>
      <c r="K25" s="51"/>
    </row>
    <row r="26" spans="1:11" ht="73.5" customHeight="1">
      <c r="A26" s="18">
        <v>24</v>
      </c>
      <c r="B26" s="65" t="s">
        <v>38</v>
      </c>
      <c r="C26" s="22" t="s">
        <v>50</v>
      </c>
      <c r="D26" s="22" t="s">
        <v>30</v>
      </c>
      <c r="E26" s="22">
        <v>45</v>
      </c>
      <c r="F26" s="23"/>
      <c r="G26" s="25">
        <v>0.08</v>
      </c>
      <c r="H26" s="26">
        <f t="shared" si="2"/>
        <v>0</v>
      </c>
      <c r="I26" s="30">
        <f t="shared" si="0"/>
        <v>0</v>
      </c>
      <c r="J26" s="31">
        <f t="shared" si="1"/>
        <v>0</v>
      </c>
      <c r="K26" s="63"/>
    </row>
    <row r="27" spans="1:11" ht="79.5" customHeight="1">
      <c r="A27" s="4">
        <v>25</v>
      </c>
      <c r="B27" s="67"/>
      <c r="C27" s="6" t="s">
        <v>51</v>
      </c>
      <c r="D27" s="22" t="s">
        <v>30</v>
      </c>
      <c r="E27" s="6">
        <v>25</v>
      </c>
      <c r="F27" s="23"/>
      <c r="G27" s="25">
        <v>0.08</v>
      </c>
      <c r="H27" s="26">
        <f t="shared" si="2"/>
        <v>0</v>
      </c>
      <c r="I27" s="30">
        <f t="shared" si="0"/>
        <v>0</v>
      </c>
      <c r="J27" s="31">
        <f t="shared" si="1"/>
        <v>0</v>
      </c>
      <c r="K27" s="64"/>
    </row>
    <row r="28" spans="1:11" ht="92.25" customHeight="1">
      <c r="A28" s="4">
        <v>26</v>
      </c>
      <c r="B28" s="10" t="s">
        <v>11</v>
      </c>
      <c r="C28" s="22" t="s">
        <v>25</v>
      </c>
      <c r="D28" s="22" t="s">
        <v>30</v>
      </c>
      <c r="E28" s="22">
        <v>10</v>
      </c>
      <c r="F28" s="23"/>
      <c r="G28" s="25">
        <v>0.08</v>
      </c>
      <c r="H28" s="26">
        <f t="shared" si="2"/>
        <v>0</v>
      </c>
      <c r="I28" s="30">
        <f t="shared" si="0"/>
        <v>0</v>
      </c>
      <c r="J28" s="31">
        <f t="shared" si="1"/>
        <v>0</v>
      </c>
      <c r="K28" s="51"/>
    </row>
    <row r="29" spans="1:11" ht="62.25" customHeight="1">
      <c r="A29" s="18">
        <v>27</v>
      </c>
      <c r="B29" s="13" t="s">
        <v>12</v>
      </c>
      <c r="C29" s="27" t="s">
        <v>26</v>
      </c>
      <c r="D29" s="27" t="s">
        <v>30</v>
      </c>
      <c r="E29" s="28">
        <v>15</v>
      </c>
      <c r="F29" s="23"/>
      <c r="G29" s="25">
        <v>0.08</v>
      </c>
      <c r="H29" s="26">
        <f t="shared" si="2"/>
        <v>0</v>
      </c>
      <c r="I29" s="30">
        <f t="shared" si="0"/>
        <v>0</v>
      </c>
      <c r="J29" s="31">
        <f t="shared" si="1"/>
        <v>0</v>
      </c>
      <c r="K29" s="52"/>
    </row>
    <row r="30" spans="1:11" ht="154.5" customHeight="1">
      <c r="A30" s="4">
        <v>28</v>
      </c>
      <c r="B30" s="13" t="s">
        <v>13</v>
      </c>
      <c r="C30" s="27" t="s">
        <v>27</v>
      </c>
      <c r="D30" s="27" t="s">
        <v>30</v>
      </c>
      <c r="E30" s="29">
        <v>10</v>
      </c>
      <c r="F30" s="23"/>
      <c r="G30" s="25">
        <v>0.08</v>
      </c>
      <c r="H30" s="26">
        <f t="shared" si="2"/>
        <v>0</v>
      </c>
      <c r="I30" s="30">
        <f t="shared" si="0"/>
        <v>0</v>
      </c>
      <c r="J30" s="31">
        <f t="shared" si="1"/>
        <v>0</v>
      </c>
      <c r="K30" s="51"/>
    </row>
    <row r="31" spans="1:11" ht="79.5" customHeight="1">
      <c r="A31" s="4">
        <v>29</v>
      </c>
      <c r="B31" s="14" t="s">
        <v>45</v>
      </c>
      <c r="C31" s="27" t="s">
        <v>28</v>
      </c>
      <c r="D31" s="27" t="s">
        <v>30</v>
      </c>
      <c r="E31" s="29">
        <v>2</v>
      </c>
      <c r="F31" s="23"/>
      <c r="G31" s="25">
        <v>0.08</v>
      </c>
      <c r="H31" s="26">
        <f t="shared" si="2"/>
        <v>0</v>
      </c>
      <c r="I31" s="30">
        <f t="shared" si="0"/>
        <v>0</v>
      </c>
      <c r="J31" s="31">
        <f t="shared" si="1"/>
        <v>0</v>
      </c>
      <c r="K31" s="21"/>
    </row>
    <row r="32" spans="1:11" ht="182.25" customHeight="1">
      <c r="A32" s="18">
        <v>30</v>
      </c>
      <c r="B32" s="15" t="s">
        <v>32</v>
      </c>
      <c r="C32" s="27" t="s">
        <v>29</v>
      </c>
      <c r="D32" s="27" t="s">
        <v>30</v>
      </c>
      <c r="E32" s="29">
        <v>12</v>
      </c>
      <c r="F32" s="23"/>
      <c r="G32" s="25">
        <v>0.08</v>
      </c>
      <c r="H32" s="26">
        <f t="shared" si="2"/>
        <v>0</v>
      </c>
      <c r="I32" s="24">
        <f t="shared" si="0"/>
        <v>0</v>
      </c>
      <c r="J32" s="31">
        <f t="shared" si="1"/>
        <v>0</v>
      </c>
      <c r="K32" s="2"/>
    </row>
    <row r="33" spans="1:11" ht="182.25" customHeight="1">
      <c r="A33" s="4">
        <v>31</v>
      </c>
      <c r="B33" s="57" t="str">
        <f>[1]Arkusz1!$B$8</f>
        <v>Uniwersalny dozownik ścienny przeznaczony do dozowania preparatów do odkażania, mycia i pielęgnacji rąk o następujących właściwościach. Dozowanie łokciem lub grzbietem dłoni, plastikowy bez elementów metalowych i transparentnych (np. przeźroczyste szybki itp.). Dostosowany do pojemników o poj. 500ml., możliwość zdejmowania dozownika ze ściany bez odkręcania śrub, w celu dezynfekcji wszystkich elementów dozownika.(wyjmowana pompka dozująca), regulowana ilość dozowanego preparatu ( 0,5; 1 lub 1,5 ml.). Kolor dozownika - biały.  Wymienne ramię dozownika . Możliwość zamontowania tacki zabezpieczającej przed kapaniem. Możliwość zdemontowania pompki dozującej preparat oraz wymiany na nową.</v>
      </c>
      <c r="C33" s="29" t="str">
        <f>[1]Arkusz1!C8</f>
        <v>500 ml</v>
      </c>
      <c r="D33" s="29" t="str">
        <f>[1]Arkusz1!D8</f>
        <v>szt</v>
      </c>
      <c r="E33" s="29">
        <f>[1]Arkusz1!E8</f>
        <v>30</v>
      </c>
      <c r="F33" s="23"/>
      <c r="G33" s="58">
        <v>0.23</v>
      </c>
      <c r="H33" s="59">
        <f t="shared" si="2"/>
        <v>0</v>
      </c>
      <c r="I33" s="24">
        <f t="shared" ref="I33" si="3">F33*E33</f>
        <v>0</v>
      </c>
      <c r="J33" s="31">
        <f t="shared" ref="J33" si="4">ROUND(I33*(1+G33),2)</f>
        <v>0</v>
      </c>
      <c r="K33" s="2"/>
    </row>
    <row r="34" spans="1:11" ht="105">
      <c r="A34" s="18">
        <v>32</v>
      </c>
      <c r="B34" s="7" t="s">
        <v>78</v>
      </c>
      <c r="C34" s="6" t="s">
        <v>80</v>
      </c>
      <c r="D34" s="6" t="s">
        <v>30</v>
      </c>
      <c r="E34" s="29">
        <v>90</v>
      </c>
      <c r="F34" s="23"/>
      <c r="G34" s="25">
        <v>0.08</v>
      </c>
      <c r="H34" s="59">
        <f t="shared" si="2"/>
        <v>0</v>
      </c>
      <c r="I34" s="24">
        <f t="shared" ref="I34:I38" si="5">F34*E34</f>
        <v>0</v>
      </c>
      <c r="J34" s="31">
        <f t="shared" ref="J34:J38" si="6">ROUND(I34*(1+G34),2)</f>
        <v>0</v>
      </c>
      <c r="K34" s="2"/>
    </row>
    <row r="35" spans="1:11" ht="150">
      <c r="A35" s="6">
        <v>33</v>
      </c>
      <c r="B35" s="7" t="s">
        <v>81</v>
      </c>
      <c r="C35" s="6" t="s">
        <v>28</v>
      </c>
      <c r="D35" s="6" t="s">
        <v>30</v>
      </c>
      <c r="E35" s="29">
        <v>60</v>
      </c>
      <c r="F35" s="23"/>
      <c r="G35" s="25">
        <v>0.08</v>
      </c>
      <c r="H35" s="59">
        <f t="shared" si="2"/>
        <v>0</v>
      </c>
      <c r="I35" s="58">
        <v>0.08</v>
      </c>
      <c r="J35" s="59">
        <f t="shared" ref="J35:J37" si="7">ROUND(H35*(1+I35),2)</f>
        <v>0</v>
      </c>
      <c r="K35" s="68"/>
    </row>
    <row r="36" spans="1:11" ht="60">
      <c r="A36" s="6">
        <v>34</v>
      </c>
      <c r="B36" s="7" t="s">
        <v>82</v>
      </c>
      <c r="C36" s="6" t="s">
        <v>83</v>
      </c>
      <c r="D36" s="6" t="s">
        <v>30</v>
      </c>
      <c r="E36" s="29">
        <v>50</v>
      </c>
      <c r="F36" s="23"/>
      <c r="G36" s="25">
        <v>0.08</v>
      </c>
      <c r="H36" s="59">
        <f t="shared" si="2"/>
        <v>0</v>
      </c>
      <c r="I36" s="58">
        <v>0.08</v>
      </c>
      <c r="J36" s="59">
        <f t="shared" si="7"/>
        <v>0</v>
      </c>
      <c r="K36" s="68"/>
    </row>
    <row r="37" spans="1:11" ht="45">
      <c r="A37" s="6">
        <v>35</v>
      </c>
      <c r="B37" s="7" t="s">
        <v>84</v>
      </c>
      <c r="C37" s="6" t="s">
        <v>85</v>
      </c>
      <c r="D37" s="6" t="s">
        <v>30</v>
      </c>
      <c r="E37" s="29">
        <v>5</v>
      </c>
      <c r="F37" s="23"/>
      <c r="G37" s="25">
        <v>0.08</v>
      </c>
      <c r="H37" s="59">
        <f t="shared" si="2"/>
        <v>0</v>
      </c>
      <c r="I37" s="58">
        <v>0.08</v>
      </c>
      <c r="J37" s="59">
        <f t="shared" si="7"/>
        <v>0</v>
      </c>
      <c r="K37" s="68"/>
    </row>
    <row r="38" spans="1:11" ht="60">
      <c r="A38" s="4">
        <v>36</v>
      </c>
      <c r="B38" s="7" t="s">
        <v>79</v>
      </c>
      <c r="C38" s="6" t="s">
        <v>80</v>
      </c>
      <c r="D38" s="6" t="s">
        <v>30</v>
      </c>
      <c r="E38" s="29">
        <v>90</v>
      </c>
      <c r="F38" s="23"/>
      <c r="G38" s="25">
        <v>0.08</v>
      </c>
      <c r="H38" s="59">
        <f t="shared" si="2"/>
        <v>0</v>
      </c>
      <c r="I38" s="24">
        <f t="shared" si="5"/>
        <v>0</v>
      </c>
      <c r="J38" s="31">
        <f t="shared" si="6"/>
        <v>0</v>
      </c>
      <c r="K38" s="2"/>
    </row>
    <row r="39" spans="1:11">
      <c r="H39" s="20"/>
      <c r="I39" s="60">
        <f>SUM(I3:I32)</f>
        <v>0</v>
      </c>
      <c r="J39" s="61">
        <f>SUM(J3:J32)</f>
        <v>0</v>
      </c>
    </row>
    <row r="40" spans="1:11">
      <c r="H40" s="20"/>
    </row>
    <row r="41" spans="1:11">
      <c r="H41" s="20"/>
    </row>
    <row r="42" spans="1:11">
      <c r="H42" s="20"/>
    </row>
    <row r="43" spans="1:11">
      <c r="H43" s="20"/>
    </row>
    <row r="44" spans="1:11">
      <c r="H44" s="20"/>
    </row>
    <row r="45" spans="1:11">
      <c r="H45" s="20"/>
    </row>
    <row r="46" spans="1:11">
      <c r="H46" s="20"/>
    </row>
    <row r="47" spans="1:11">
      <c r="H47" s="20"/>
    </row>
    <row r="48" spans="1:11">
      <c r="H48" s="20"/>
    </row>
    <row r="49" spans="8:8">
      <c r="H49" s="20"/>
    </row>
    <row r="50" spans="8:8">
      <c r="H50" s="20"/>
    </row>
    <row r="51" spans="8:8">
      <c r="H51" s="20"/>
    </row>
    <row r="52" spans="8:8">
      <c r="H52" s="20"/>
    </row>
    <row r="53" spans="8:8">
      <c r="H53" s="20"/>
    </row>
    <row r="54" spans="8:8">
      <c r="H54" s="20"/>
    </row>
    <row r="55" spans="8:8">
      <c r="H55" s="20"/>
    </row>
    <row r="56" spans="8:8">
      <c r="H56" s="20"/>
    </row>
    <row r="57" spans="8:8">
      <c r="H57" s="20"/>
    </row>
    <row r="58" spans="8:8">
      <c r="H58" s="20"/>
    </row>
    <row r="59" spans="8:8">
      <c r="H59" s="20"/>
    </row>
    <row r="60" spans="8:8">
      <c r="H60" s="20"/>
    </row>
    <row r="61" spans="8:8">
      <c r="H61" s="20"/>
    </row>
    <row r="62" spans="8:8">
      <c r="H62" s="20"/>
    </row>
    <row r="63" spans="8:8">
      <c r="H63" s="20"/>
    </row>
    <row r="64" spans="8:8">
      <c r="H64" s="20"/>
    </row>
    <row r="65" spans="8:8">
      <c r="H65" s="20"/>
    </row>
    <row r="66" spans="8:8">
      <c r="H66" s="20"/>
    </row>
    <row r="67" spans="8:8">
      <c r="H67" s="20"/>
    </row>
    <row r="68" spans="8:8">
      <c r="H68" s="20"/>
    </row>
    <row r="69" spans="8:8">
      <c r="H69" s="20"/>
    </row>
    <row r="70" spans="8:8">
      <c r="H70" s="20"/>
    </row>
    <row r="71" spans="8:8">
      <c r="H71" s="20"/>
    </row>
    <row r="72" spans="8:8">
      <c r="H72" s="20"/>
    </row>
    <row r="73" spans="8:8">
      <c r="H73" s="20"/>
    </row>
    <row r="74" spans="8:8">
      <c r="H74" s="20"/>
    </row>
    <row r="75" spans="8:8">
      <c r="H75" s="20"/>
    </row>
    <row r="76" spans="8:8">
      <c r="H76" s="20"/>
    </row>
    <row r="77" spans="8:8">
      <c r="H77" s="20"/>
    </row>
    <row r="78" spans="8:8">
      <c r="H78" s="20"/>
    </row>
    <row r="79" spans="8:8">
      <c r="H79" s="20"/>
    </row>
    <row r="80" spans="8:8">
      <c r="H80" s="20"/>
    </row>
    <row r="81" spans="8:8">
      <c r="H81" s="20"/>
    </row>
    <row r="82" spans="8:8">
      <c r="H82" s="20"/>
    </row>
    <row r="83" spans="8:8">
      <c r="H83" s="20"/>
    </row>
    <row r="84" spans="8:8">
      <c r="H84" s="20"/>
    </row>
    <row r="85" spans="8:8">
      <c r="H85" s="20"/>
    </row>
    <row r="86" spans="8:8">
      <c r="H86" s="20"/>
    </row>
    <row r="87" spans="8:8">
      <c r="H87" s="20"/>
    </row>
    <row r="88" spans="8:8">
      <c r="H88" s="20"/>
    </row>
    <row r="89" spans="8:8">
      <c r="H89" s="20"/>
    </row>
    <row r="90" spans="8:8">
      <c r="H90" s="20"/>
    </row>
    <row r="91" spans="8:8">
      <c r="H91" s="20"/>
    </row>
  </sheetData>
  <mergeCells count="6">
    <mergeCell ref="A1:J1"/>
    <mergeCell ref="K26:K27"/>
    <mergeCell ref="B10:B11"/>
    <mergeCell ref="B12:B13"/>
    <mergeCell ref="B21:B22"/>
    <mergeCell ref="B26:B27"/>
  </mergeCells>
  <pageMargins left="0.7" right="0.7" top="0.75" bottom="0.75" header="0.3" footer="0.3"/>
  <pageSetup paperSize="9" scale="80"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D1B53-AE9C-42DA-A920-BD901F282540}">
  <dimension ref="B3:S23"/>
  <sheetViews>
    <sheetView workbookViewId="0">
      <selection activeCell="AA17" sqref="AA17"/>
    </sheetView>
  </sheetViews>
  <sheetFormatPr defaultRowHeight="15"/>
  <cols>
    <col min="3" max="3" width="0" hidden="1" customWidth="1"/>
  </cols>
  <sheetData>
    <row r="3" spans="2:19" ht="26.25" thickBot="1">
      <c r="B3" s="48"/>
      <c r="C3" s="47"/>
      <c r="D3" s="34" t="s">
        <v>67</v>
      </c>
      <c r="E3" s="34" t="s">
        <v>62</v>
      </c>
      <c r="F3" s="34" t="s">
        <v>63</v>
      </c>
      <c r="G3" s="34" t="s">
        <v>64</v>
      </c>
      <c r="H3" s="34" t="s">
        <v>65</v>
      </c>
      <c r="I3" s="34" t="s">
        <v>66</v>
      </c>
      <c r="J3" s="34" t="s">
        <v>68</v>
      </c>
      <c r="K3" s="34" t="s">
        <v>69</v>
      </c>
    </row>
    <row r="4" spans="2:19" ht="30.75" thickBot="1">
      <c r="B4" s="35" t="s">
        <v>60</v>
      </c>
      <c r="C4" s="36"/>
      <c r="D4" s="37">
        <v>2</v>
      </c>
      <c r="E4" s="37">
        <v>6</v>
      </c>
      <c r="F4" s="37">
        <v>4</v>
      </c>
      <c r="G4" s="37">
        <v>2</v>
      </c>
      <c r="H4" s="37">
        <v>3</v>
      </c>
      <c r="I4" s="37">
        <v>6</v>
      </c>
      <c r="J4" s="37">
        <v>1</v>
      </c>
      <c r="K4" s="37">
        <v>3</v>
      </c>
    </row>
    <row r="5" spans="2:19" ht="30.75" thickBot="1">
      <c r="B5" s="38" t="s">
        <v>61</v>
      </c>
      <c r="C5" s="39"/>
      <c r="D5" s="40"/>
      <c r="E5" s="40"/>
      <c r="F5" s="40"/>
      <c r="G5" s="40"/>
      <c r="H5" s="41">
        <v>2</v>
      </c>
      <c r="I5" s="41">
        <v>2</v>
      </c>
      <c r="J5" s="40"/>
      <c r="K5" s="40"/>
    </row>
    <row r="6" spans="2:19" ht="17.25" thickTop="1" thickBot="1">
      <c r="B6" s="42">
        <v>2022</v>
      </c>
      <c r="C6" s="43"/>
      <c r="D6" s="43">
        <v>2</v>
      </c>
      <c r="E6" s="44"/>
      <c r="F6" s="43">
        <v>4</v>
      </c>
      <c r="G6" s="44"/>
      <c r="H6" s="43">
        <v>5</v>
      </c>
      <c r="I6" s="44"/>
      <c r="J6" s="45"/>
      <c r="K6" s="46">
        <v>26</v>
      </c>
    </row>
    <row r="7" spans="2:19" ht="16.5" thickBot="1">
      <c r="B7" s="42">
        <v>2023</v>
      </c>
      <c r="C7" s="43"/>
      <c r="D7" s="44"/>
      <c r="E7" s="43">
        <v>30</v>
      </c>
      <c r="F7" s="44"/>
      <c r="G7" s="43">
        <v>3</v>
      </c>
      <c r="H7" s="44"/>
      <c r="I7" s="43">
        <v>10</v>
      </c>
      <c r="J7" s="43">
        <v>1</v>
      </c>
      <c r="K7" s="45"/>
    </row>
    <row r="12" spans="2:19" ht="15.75" thickBot="1"/>
    <row r="13" spans="2:19" ht="15.75" thickBot="1">
      <c r="M13" s="32"/>
      <c r="N13" s="49"/>
      <c r="O13" s="49"/>
      <c r="P13" s="49"/>
      <c r="Q13" s="49"/>
      <c r="R13" s="49"/>
      <c r="S13" s="33"/>
    </row>
    <row r="14" spans="2:19" ht="16.5" thickBot="1">
      <c r="M14" s="35"/>
      <c r="N14" s="37"/>
      <c r="O14" s="37"/>
      <c r="P14" s="37"/>
      <c r="Q14" s="37"/>
      <c r="R14" s="37"/>
      <c r="S14" s="37"/>
    </row>
    <row r="18" spans="2:15">
      <c r="B18" s="50" t="s">
        <v>52</v>
      </c>
      <c r="C18" s="50" t="s">
        <v>53</v>
      </c>
      <c r="D18" s="50" t="s">
        <v>54</v>
      </c>
      <c r="E18" s="50"/>
      <c r="F18" s="50" t="s">
        <v>55</v>
      </c>
      <c r="G18" s="50"/>
      <c r="H18" s="50" t="s">
        <v>56</v>
      </c>
      <c r="I18" s="50"/>
      <c r="J18" s="50"/>
      <c r="K18" s="50" t="s">
        <v>57</v>
      </c>
      <c r="L18" s="50"/>
      <c r="M18" s="50" t="s">
        <v>58</v>
      </c>
      <c r="N18" s="50"/>
      <c r="O18" s="50" t="s">
        <v>59</v>
      </c>
    </row>
    <row r="19" spans="2:15">
      <c r="B19" s="50"/>
      <c r="C19" s="50"/>
      <c r="D19" s="50">
        <v>2022</v>
      </c>
      <c r="E19" s="50">
        <v>2023</v>
      </c>
      <c r="F19" s="50">
        <v>2022</v>
      </c>
      <c r="G19" s="50">
        <v>2023</v>
      </c>
      <c r="H19" s="50">
        <v>2022</v>
      </c>
      <c r="I19" s="50">
        <v>2023</v>
      </c>
      <c r="J19" s="50">
        <v>2023</v>
      </c>
      <c r="K19" s="50">
        <v>2022</v>
      </c>
      <c r="L19" s="50">
        <v>2023</v>
      </c>
      <c r="M19" s="50">
        <v>2022</v>
      </c>
      <c r="N19" s="50">
        <v>2023</v>
      </c>
      <c r="O19" s="50">
        <v>2022</v>
      </c>
    </row>
    <row r="20" spans="2:15">
      <c r="B20" s="50" t="s">
        <v>60</v>
      </c>
      <c r="C20" s="50"/>
      <c r="D20" s="50">
        <v>2</v>
      </c>
      <c r="E20" s="50">
        <v>6</v>
      </c>
      <c r="F20" s="50">
        <v>4</v>
      </c>
      <c r="G20" s="50">
        <v>2</v>
      </c>
      <c r="H20" s="50"/>
      <c r="I20" s="50"/>
      <c r="J20" s="50">
        <v>6</v>
      </c>
      <c r="K20" s="50"/>
      <c r="L20" s="50"/>
      <c r="M20" s="50"/>
      <c r="N20" s="50">
        <v>1</v>
      </c>
      <c r="O20" s="50">
        <v>3</v>
      </c>
    </row>
    <row r="21" spans="2:15">
      <c r="B21" s="50" t="s">
        <v>61</v>
      </c>
      <c r="C21" s="50"/>
      <c r="D21" s="50"/>
      <c r="E21" s="50"/>
      <c r="F21" s="50"/>
      <c r="G21" s="50"/>
      <c r="H21" s="50"/>
      <c r="I21" s="50"/>
      <c r="J21" s="50">
        <v>2</v>
      </c>
      <c r="K21" s="50"/>
      <c r="L21" s="50"/>
      <c r="M21" s="50"/>
      <c r="N21" s="50"/>
      <c r="O21" s="50"/>
    </row>
    <row r="22" spans="2:15">
      <c r="B22" s="50">
        <v>2022</v>
      </c>
      <c r="C22" s="50">
        <v>37</v>
      </c>
      <c r="D22" s="50">
        <v>2</v>
      </c>
      <c r="E22" s="50"/>
      <c r="F22" s="50">
        <v>4</v>
      </c>
      <c r="G22" s="50"/>
      <c r="H22" s="50">
        <v>0</v>
      </c>
      <c r="I22" s="50"/>
      <c r="J22" s="50"/>
      <c r="K22" s="50">
        <v>0</v>
      </c>
      <c r="L22" s="50"/>
      <c r="M22" s="50">
        <v>0</v>
      </c>
      <c r="N22" s="50"/>
      <c r="O22" s="50">
        <v>26</v>
      </c>
    </row>
    <row r="23" spans="2:15">
      <c r="B23" s="50">
        <v>2023</v>
      </c>
      <c r="C23" s="50">
        <v>47</v>
      </c>
      <c r="D23" s="50"/>
      <c r="E23" s="50">
        <v>30</v>
      </c>
      <c r="F23" s="50"/>
      <c r="G23" s="50">
        <v>3</v>
      </c>
      <c r="H23" s="50"/>
      <c r="I23" s="50">
        <v>2</v>
      </c>
      <c r="J23" s="50">
        <v>10</v>
      </c>
      <c r="K23" s="50"/>
      <c r="L23" s="50">
        <v>1</v>
      </c>
      <c r="M23" s="50"/>
      <c r="N23" s="50">
        <v>1</v>
      </c>
      <c r="O23" s="5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Epidemiologia</dc:creator>
  <cp:lastModifiedBy>szpital 6</cp:lastModifiedBy>
  <cp:lastPrinted>2024-04-18T12:12:47Z</cp:lastPrinted>
  <dcterms:created xsi:type="dcterms:W3CDTF">2023-03-22T10:38:39Z</dcterms:created>
  <dcterms:modified xsi:type="dcterms:W3CDTF">2024-04-18T12:13:14Z</dcterms:modified>
</cp:coreProperties>
</file>