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19428" windowHeight="10428"/>
  </bookViews>
  <sheets>
    <sheet name="Arkusz1 (3)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3" l="1"/>
  <c r="E55" i="3" s="1"/>
  <c r="D62" i="3" l="1"/>
  <c r="E62" i="3" s="1"/>
  <c r="D27" i="3"/>
  <c r="E27" i="3" s="1"/>
  <c r="D28" i="3"/>
  <c r="E28" i="3" s="1"/>
  <c r="D22" i="3"/>
  <c r="E22" i="3" s="1"/>
  <c r="D61" i="3"/>
  <c r="E61" i="3" s="1"/>
  <c r="D59" i="3"/>
  <c r="E59" i="3" s="1"/>
  <c r="D58" i="3"/>
  <c r="E58" i="3" s="1"/>
  <c r="D56" i="3"/>
  <c r="E56" i="3" s="1"/>
  <c r="D54" i="3"/>
  <c r="E54" i="3" s="1"/>
  <c r="D53" i="3"/>
  <c r="E53" i="3" s="1"/>
  <c r="D52" i="3"/>
  <c r="E52" i="3" s="1"/>
  <c r="D51" i="3"/>
  <c r="E51" i="3" s="1"/>
  <c r="D50" i="3"/>
  <c r="E50" i="3" s="1"/>
  <c r="D49" i="3"/>
  <c r="E49" i="3" s="1"/>
  <c r="D48" i="3"/>
  <c r="E48" i="3" s="1"/>
  <c r="D46" i="3"/>
  <c r="E46" i="3" s="1"/>
  <c r="D45" i="3"/>
  <c r="E45" i="3" s="1"/>
  <c r="D43" i="3"/>
  <c r="E43" i="3" s="1"/>
  <c r="G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6" i="3"/>
  <c r="E26" i="3" s="1"/>
  <c r="D25" i="3"/>
  <c r="E25" i="3" s="1"/>
  <c r="D24" i="3"/>
  <c r="E24" i="3" s="1"/>
  <c r="D23" i="3"/>
  <c r="E23" i="3" s="1"/>
  <c r="D21" i="3"/>
  <c r="E21" i="3" s="1"/>
  <c r="D20" i="3"/>
  <c r="E20" i="3" s="1"/>
  <c r="D19" i="3"/>
  <c r="E19" i="3" s="1"/>
  <c r="D18" i="3"/>
  <c r="E18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7" i="3"/>
  <c r="E7" i="3" s="1"/>
  <c r="D6" i="3"/>
  <c r="E6" i="3" s="1"/>
  <c r="G57" i="3" l="1"/>
  <c r="G60" i="3"/>
  <c r="G44" i="3"/>
  <c r="G38" i="3"/>
  <c r="G5" i="3"/>
  <c r="G17" i="3"/>
  <c r="G47" i="3"/>
  <c r="G8" i="3"/>
  <c r="G3" i="3" l="1"/>
</calcChain>
</file>

<file path=xl/sharedStrings.xml><?xml version="1.0" encoding="utf-8"?>
<sst xmlns="http://schemas.openxmlformats.org/spreadsheetml/2006/main" count="122" uniqueCount="122">
  <si>
    <t>A1</t>
  </si>
  <si>
    <t xml:space="preserve">Dokumentacja powykonawcza </t>
  </si>
  <si>
    <t>A1.2</t>
  </si>
  <si>
    <t>A2</t>
  </si>
  <si>
    <t>A2.1</t>
  </si>
  <si>
    <t>Wielobranżowy projekt budowlany z stosownymi pozwoleniami</t>
  </si>
  <si>
    <t>A2.2</t>
  </si>
  <si>
    <t>A3</t>
  </si>
  <si>
    <t>A4</t>
  </si>
  <si>
    <t>A5</t>
  </si>
  <si>
    <t>A6</t>
  </si>
  <si>
    <t>A7</t>
  </si>
  <si>
    <t>A8</t>
  </si>
  <si>
    <t>A2.3</t>
  </si>
  <si>
    <t>A2.4</t>
  </si>
  <si>
    <t>A2.5</t>
  </si>
  <si>
    <t>A2.6</t>
  </si>
  <si>
    <t>A2.7</t>
  </si>
  <si>
    <t>A3.1</t>
  </si>
  <si>
    <t>A3.2</t>
  </si>
  <si>
    <t>A3.3</t>
  </si>
  <si>
    <t>A3.4</t>
  </si>
  <si>
    <t>A3.5</t>
  </si>
  <si>
    <t>A3.6</t>
  </si>
  <si>
    <t>A3.7</t>
  </si>
  <si>
    <t>A4.1</t>
  </si>
  <si>
    <t>A4.2</t>
  </si>
  <si>
    <t>A5.1</t>
  </si>
  <si>
    <t>A6.1</t>
  </si>
  <si>
    <t>A6.2</t>
  </si>
  <si>
    <t>A7.1</t>
  </si>
  <si>
    <t>A7.2</t>
  </si>
  <si>
    <t>A7.4</t>
  </si>
  <si>
    <t>A7.5</t>
  </si>
  <si>
    <t>A7.6</t>
  </si>
  <si>
    <t>A7.7</t>
  </si>
  <si>
    <t>A7.8</t>
  </si>
  <si>
    <t>A7.9</t>
  </si>
  <si>
    <t>A4.3</t>
  </si>
  <si>
    <t>koszt brutto</t>
  </si>
  <si>
    <t>koszt netto</t>
  </si>
  <si>
    <t>VAT 23%</t>
  </si>
  <si>
    <t>Razem brutto:</t>
  </si>
  <si>
    <t>"K O S Z T O R Y S    O F E R T O W Y"</t>
  </si>
  <si>
    <t>A3.0</t>
  </si>
  <si>
    <r>
      <t xml:space="preserve">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Załącznik</t>
    </r>
  </si>
  <si>
    <t>Rozbiórka ścian, wykucie wnęk pod otwory.</t>
  </si>
  <si>
    <t>Demontaż stolarki drzwiowej i okiennej.</t>
  </si>
  <si>
    <t>Demontaż armatury sanitarnej oraz osprzętu elektrycznego.</t>
  </si>
  <si>
    <t>Demontaż okładziny ściennej.</t>
  </si>
  <si>
    <t>Rozbiórka posadzek wraz z okładziną posadzkarską.</t>
  </si>
  <si>
    <t>Utylizacja gruzu i elementów z rozbiórki.</t>
  </si>
  <si>
    <t>Zamurowanie wnęk i otworów z bloczków betonu komórkowego.</t>
  </si>
  <si>
    <t>Wykonanie okładziny ściennej z płyt gipsowo-kartonowych gr.12,5mm na profilach stalowych systemowych.</t>
  </si>
  <si>
    <t>Wykonanie sufitów podwieszanych systemowych.</t>
  </si>
  <si>
    <t>Wykonanie posadzek cementowych.</t>
  </si>
  <si>
    <t>Wykonanie gładzi gipsowych.</t>
  </si>
  <si>
    <t>A3.9</t>
  </si>
  <si>
    <t>Wymiana parapetów wewnętrznych.</t>
  </si>
  <si>
    <t>A3.8</t>
  </si>
  <si>
    <t>A3.10</t>
  </si>
  <si>
    <t>A3.11</t>
  </si>
  <si>
    <t>A3.13</t>
  </si>
  <si>
    <t>A3.14</t>
  </si>
  <si>
    <t>A3.15</t>
  </si>
  <si>
    <t>Przełożenie grzejników wraz z przeróbką instalacji centralnego ogrzewania.</t>
  </si>
  <si>
    <t>Przełożenie istniejących grzejników.</t>
  </si>
  <si>
    <t>Uruchomienie instalacji centralnego ogrzewania wraz z próbą szczelności.</t>
  </si>
  <si>
    <t>Wymiana instalacji kanalizacji sanitarnej wraz z pionami.</t>
  </si>
  <si>
    <t>Uruchomienie instalacji zimnej i ciepłej wody użytkowej wraz z próbami ciśnienia.</t>
  </si>
  <si>
    <t>Wymiana instalacji zimnej i ciepłej wody użytkowej w zakresie wymiany pionów i poziomów wraz z wykonaniem cyrkulacji i montażem otuliny termicznej.</t>
  </si>
  <si>
    <t>Wymiana instalacji zimnej i ciepłej wody użytkowej.</t>
  </si>
  <si>
    <t>Wymiana instalacji elektrycznej wraz z montażem osprzętu elektrycznego i oświetlenia wewnętrznego LED.</t>
  </si>
  <si>
    <t>Rozprowadzenie instalacji elektrycznej w zakresie przewodów zasilających.</t>
  </si>
  <si>
    <t>Wykonanie instalacji p.poż. wraz z osprzetem.</t>
  </si>
  <si>
    <t>Wykonanie oświetlenia awaryjnego.</t>
  </si>
  <si>
    <t>Montaż osprzętu elektrycznego (gniazdka łączniki).</t>
  </si>
  <si>
    <t>Montaż tablic rozdzielczych wraz z zasilaniem.</t>
  </si>
  <si>
    <t>Montaż opraw oświetleniowych LED.</t>
  </si>
  <si>
    <t>Pomiary instalacji elektrycznej.</t>
  </si>
  <si>
    <t>Wymiana instalacji kanalizacji sanitarnej na nową niskoszumową wraz z podejściami.</t>
  </si>
  <si>
    <t>Wykonanie ścianek p.poż. + nadproża.</t>
  </si>
  <si>
    <t>Opracowanie dokumentacji.</t>
  </si>
  <si>
    <t>Roboty rozbiórkowe i demontażowe.</t>
  </si>
  <si>
    <t>Roboty ogólnobudowlane.</t>
  </si>
  <si>
    <t>A8.1</t>
  </si>
  <si>
    <t>Armatura sanitarna.</t>
  </si>
  <si>
    <t>A9</t>
  </si>
  <si>
    <t>A9.1</t>
  </si>
  <si>
    <t>A9.2</t>
  </si>
  <si>
    <t>A3.18</t>
  </si>
  <si>
    <t>A3.19</t>
  </si>
  <si>
    <t>Roboty towarzyszące i wykończeniowe wraz z pracami porządkowymi.</t>
  </si>
  <si>
    <t>Wykonanie zabezpieczenia na ścianach i narożach ściennych przed uszkodzeniem i zabrudzeniem przy zastosowaniu gotowego systemu (montaż narożników, odbojnic, ochrona załóżkowa, montaż rolet wewnętrznych dzień-noc).</t>
  </si>
  <si>
    <t>Montaż prefabrykowanej stolarki drzwiowej z płyty wiórowej otworowej wraz z ościeżnicą regulowaną.</t>
  </si>
  <si>
    <t>Dostawa i montaż dozowników na mydło, luster nad umywalką, uchwytów na papier toaletowy, kubków na przybory toaletowe, uchwytów na ręczniki, pochwytów dla osób niepełnosprawnych.</t>
  </si>
  <si>
    <t>Demontaż istniejącego wyposażenia z elementami drobnowymiarowymi.</t>
  </si>
  <si>
    <t xml:space="preserve">Wykonanie ścianek działowych z płyt gipsowo-kartonowych, podwójnych wraz z wypełnieniem z wełny mineralnej o grubości 15cm </t>
  </si>
  <si>
    <t>Wentylacja mechaniczna nawiewno-wywiewna wraz z chłodzeniem + gazy medyczne</t>
  </si>
  <si>
    <t>Wykonanie instalacji gazów medycznych</t>
  </si>
  <si>
    <t>Wykonanie instalacji mechanicznej nawiewno-wywiewnej wraz z chłodzeniem.</t>
  </si>
  <si>
    <t>Montaż sufitów laminarnych.</t>
  </si>
  <si>
    <t>Wykonanie okładziny ściennej w salach operacyjnych.</t>
  </si>
  <si>
    <t>Wykonanie okładziny posadzkarskiej z płytek gresowych o wymiarach 30x60cm w sanitariatach.</t>
  </si>
  <si>
    <t>Wykonanie okładziny posadzkarskiej z wykładziny PVC</t>
  </si>
  <si>
    <t>Montaż automatycznej stalowej stolarki do sal operacyjnych.</t>
  </si>
  <si>
    <t>Modernizacja istniejącej instalacji centralnego ogrzewania w zakresie dopasowania do zmiany funkcji pomieszczeń.</t>
  </si>
  <si>
    <t>Wykonanie instalacji telefonicznej i teleinformatycznej R6 wraz z osprzetem i monitoringiem.</t>
  </si>
  <si>
    <t>Montaż kompletnej stolarki aluminiowej wraz z rozwiązaniami p.poż.</t>
  </si>
  <si>
    <t>Roboty malarskie (farby ceramiczne).</t>
  </si>
  <si>
    <t>Wykonanie instalacji IT</t>
  </si>
  <si>
    <t>Dostawa i montaż armatury sanitarnej (baterie umywalkowe bezdotykowe, baterie prysznicowe, umywalki ceramiczne, zlewozmywaki, kabiny prysznicowe ze szkła bezpiecznego z brodzikami, muszla ustępowa ze stelażem i deską sedesową wolnoopadającą).</t>
  </si>
  <si>
    <t>Demontaż instalacji kanalizacji sanitarnej, wodociągowej 
i elektrycznej.</t>
  </si>
  <si>
    <t>Wykonanie okładziny posadzkarskiej z wykładziny elektrostatycznej 
w salach operacyjnych.</t>
  </si>
  <si>
    <t>Wykonanie okładziny ściennej z płytek ceramicznych lub gresowych 
o wymiarach 30x60cm w sanitariatach i pomieszczeniach porządkowych.</t>
  </si>
  <si>
    <t>A1.1</t>
  </si>
  <si>
    <t>A3.12</t>
  </si>
  <si>
    <t>A3.16</t>
  </si>
  <si>
    <t>A3.17</t>
  </si>
  <si>
    <t>A7.10</t>
  </si>
  <si>
    <t>A8.2</t>
  </si>
  <si>
    <t>A2.8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</si>
</sst>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zł-415]_-;\-* #,##0.00\ [$zł-415]_-;_-* &quot;-&quot;??\ [$zł-415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164" fontId="0" fillId="0" borderId="3" xfId="0" applyNumberFormat="1" applyBorder="1"/>
    <xf numFmtId="164" fontId="0" fillId="0" borderId="3" xfId="0" applyNumberFormat="1" applyBorder="1" applyAlignment="1">
      <alignment vertical="center"/>
    </xf>
    <xf numFmtId="164" fontId="0" fillId="0" borderId="4" xfId="0" applyNumberFormat="1" applyBorder="1"/>
    <xf numFmtId="0" fontId="4" fillId="0" borderId="0" xfId="0" applyFont="1" applyAlignment="1">
      <alignment horizontal="right"/>
    </xf>
    <xf numFmtId="164" fontId="0" fillId="0" borderId="0" xfId="0" applyNumberFormat="1" applyBorder="1"/>
    <xf numFmtId="164" fontId="0" fillId="0" borderId="0" xfId="0" applyNumberFormat="1"/>
    <xf numFmtId="4" fontId="0" fillId="0" borderId="3" xfId="0" applyNumberForma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Fill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1" fillId="0" borderId="4" xfId="0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0" xfId="0" applyFill="1"/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tabSelected="1" zoomScale="110" zoomScaleNormal="110" workbookViewId="0">
      <selection activeCell="I55" sqref="I55"/>
    </sheetView>
  </sheetViews>
  <sheetFormatPr defaultRowHeight="14.4" x14ac:dyDescent="0.3"/>
  <cols>
    <col min="1" max="1" width="6.109375" bestFit="1" customWidth="1"/>
    <col min="2" max="2" width="60" style="19" customWidth="1"/>
    <col min="3" max="3" width="13.88671875" bestFit="1" customWidth="1"/>
    <col min="4" max="4" width="10.5546875" style="16" customWidth="1"/>
    <col min="5" max="5" width="13.88671875" bestFit="1" customWidth="1"/>
    <col min="6" max="6" width="1.6640625" customWidth="1"/>
    <col min="7" max="7" width="15.5546875" bestFit="1" customWidth="1"/>
    <col min="8" max="9" width="9.109375" customWidth="1"/>
    <col min="10" max="10" width="19.6640625" customWidth="1"/>
    <col min="11" max="20" width="9.109375" customWidth="1"/>
    <col min="21" max="22" width="9.109375" style="24" customWidth="1"/>
    <col min="23" max="26" width="9.109375" customWidth="1"/>
  </cols>
  <sheetData>
    <row r="1" spans="1:10" ht="28.8" x14ac:dyDescent="0.3">
      <c r="B1" s="19" t="s">
        <v>45</v>
      </c>
    </row>
    <row r="2" spans="1:10" ht="15" thickBot="1" x14ac:dyDescent="0.35">
      <c r="G2" s="12" t="s">
        <v>42</v>
      </c>
      <c r="I2" s="17"/>
    </row>
    <row r="3" spans="1:10" ht="18.600000000000001" thickBot="1" x14ac:dyDescent="0.35">
      <c r="B3" s="20" t="s">
        <v>43</v>
      </c>
      <c r="C3" s="6" t="s">
        <v>40</v>
      </c>
      <c r="D3" s="22" t="s">
        <v>41</v>
      </c>
      <c r="E3" s="6" t="s">
        <v>39</v>
      </c>
      <c r="G3" s="11">
        <f>SUM(G5+G8+G17+G38+G42+G44+G47+G57+G60)</f>
        <v>0</v>
      </c>
    </row>
    <row r="4" spans="1:10" ht="15" thickBot="1" x14ac:dyDescent="0.35"/>
    <row r="5" spans="1:10" ht="16.2" thickBot="1" x14ac:dyDescent="0.35">
      <c r="A5" s="8" t="s">
        <v>0</v>
      </c>
      <c r="B5" s="28" t="s">
        <v>82</v>
      </c>
      <c r="C5" s="29"/>
      <c r="D5" s="29"/>
      <c r="E5" s="30"/>
      <c r="G5" s="11">
        <f>SUM(E6:E7)</f>
        <v>0</v>
      </c>
    </row>
    <row r="6" spans="1:10" x14ac:dyDescent="0.3">
      <c r="A6" s="1" t="s">
        <v>115</v>
      </c>
      <c r="B6" s="18" t="s">
        <v>1</v>
      </c>
      <c r="C6" s="9"/>
      <c r="D6" s="23">
        <f>C6*0.23</f>
        <v>0</v>
      </c>
      <c r="E6" s="9">
        <f t="shared" ref="E6:E7" si="0">C6+D6</f>
        <v>0</v>
      </c>
    </row>
    <row r="7" spans="1:10" ht="15" thickBot="1" x14ac:dyDescent="0.35">
      <c r="A7" s="1" t="s">
        <v>2</v>
      </c>
      <c r="B7" s="18" t="s">
        <v>5</v>
      </c>
      <c r="C7" s="9"/>
      <c r="D7" s="23">
        <f t="shared" ref="D7" si="1">C7*0.23</f>
        <v>0</v>
      </c>
      <c r="E7" s="9">
        <f t="shared" si="0"/>
        <v>0</v>
      </c>
    </row>
    <row r="8" spans="1:10" ht="16.2" thickBot="1" x14ac:dyDescent="0.35">
      <c r="A8" s="8" t="s">
        <v>3</v>
      </c>
      <c r="B8" s="28" t="s">
        <v>83</v>
      </c>
      <c r="C8" s="29"/>
      <c r="D8" s="29"/>
      <c r="E8" s="30"/>
      <c r="G8" s="11">
        <f>SUM(E9:E16)</f>
        <v>0</v>
      </c>
    </row>
    <row r="9" spans="1:10" x14ac:dyDescent="0.3">
      <c r="A9" s="3" t="s">
        <v>4</v>
      </c>
      <c r="B9" s="4" t="s">
        <v>46</v>
      </c>
      <c r="C9" s="9"/>
      <c r="D9" s="15">
        <f>C9*0.23</f>
        <v>0</v>
      </c>
      <c r="E9" s="9">
        <f>C9+D9</f>
        <v>0</v>
      </c>
      <c r="G9" s="13"/>
    </row>
    <row r="10" spans="1:10" x14ac:dyDescent="0.3">
      <c r="A10" s="3" t="s">
        <v>6</v>
      </c>
      <c r="B10" s="4" t="s">
        <v>50</v>
      </c>
      <c r="C10" s="9"/>
      <c r="D10" s="15">
        <f>C10*0.23</f>
        <v>0</v>
      </c>
      <c r="E10" s="9">
        <f>C10+D10</f>
        <v>0</v>
      </c>
    </row>
    <row r="11" spans="1:10" x14ac:dyDescent="0.3">
      <c r="A11" s="3" t="s">
        <v>13</v>
      </c>
      <c r="B11" s="5" t="s">
        <v>47</v>
      </c>
      <c r="C11" s="9"/>
      <c r="D11" s="15">
        <f t="shared" ref="D11:D16" si="2">C11*0.23</f>
        <v>0</v>
      </c>
      <c r="E11" s="9">
        <f t="shared" ref="E11:E16" si="3">C11+D11</f>
        <v>0</v>
      </c>
    </row>
    <row r="12" spans="1:10" ht="28.8" x14ac:dyDescent="0.3">
      <c r="A12" s="3" t="s">
        <v>14</v>
      </c>
      <c r="B12" s="5" t="s">
        <v>96</v>
      </c>
      <c r="C12" s="9"/>
      <c r="D12" s="15">
        <f t="shared" si="2"/>
        <v>0</v>
      </c>
      <c r="E12" s="9">
        <f t="shared" si="3"/>
        <v>0</v>
      </c>
      <c r="J12" s="14"/>
    </row>
    <row r="13" spans="1:10" x14ac:dyDescent="0.3">
      <c r="A13" s="3" t="s">
        <v>15</v>
      </c>
      <c r="B13" s="5" t="s">
        <v>48</v>
      </c>
      <c r="C13" s="9"/>
      <c r="D13" s="15">
        <f t="shared" si="2"/>
        <v>0</v>
      </c>
      <c r="E13" s="9">
        <f t="shared" si="3"/>
        <v>0</v>
      </c>
    </row>
    <row r="14" spans="1:10" ht="28.8" x14ac:dyDescent="0.3">
      <c r="A14" s="3" t="s">
        <v>16</v>
      </c>
      <c r="B14" s="5" t="s">
        <v>112</v>
      </c>
      <c r="C14" s="9"/>
      <c r="D14" s="15">
        <f t="shared" si="2"/>
        <v>0</v>
      </c>
      <c r="E14" s="9">
        <f t="shared" si="3"/>
        <v>0</v>
      </c>
    </row>
    <row r="15" spans="1:10" x14ac:dyDescent="0.3">
      <c r="A15" s="3" t="s">
        <v>17</v>
      </c>
      <c r="B15" s="5" t="s">
        <v>49</v>
      </c>
      <c r="C15" s="9"/>
      <c r="D15" s="15">
        <f t="shared" si="2"/>
        <v>0</v>
      </c>
      <c r="E15" s="9">
        <f t="shared" si="3"/>
        <v>0</v>
      </c>
    </row>
    <row r="16" spans="1:10" ht="15" thickBot="1" x14ac:dyDescent="0.35">
      <c r="A16" s="3" t="s">
        <v>121</v>
      </c>
      <c r="B16" s="5" t="s">
        <v>51</v>
      </c>
      <c r="C16" s="9"/>
      <c r="D16" s="15">
        <f t="shared" si="2"/>
        <v>0</v>
      </c>
      <c r="E16" s="9">
        <f t="shared" si="3"/>
        <v>0</v>
      </c>
    </row>
    <row r="17" spans="1:10" ht="16.2" thickBot="1" x14ac:dyDescent="0.35">
      <c r="A17" s="8" t="s">
        <v>7</v>
      </c>
      <c r="B17" s="28" t="s">
        <v>84</v>
      </c>
      <c r="C17" s="29"/>
      <c r="D17" s="29"/>
      <c r="E17" s="30"/>
      <c r="G17" s="11">
        <f>SUM(E18:E37)</f>
        <v>0</v>
      </c>
    </row>
    <row r="18" spans="1:10" x14ac:dyDescent="0.3">
      <c r="A18" s="2" t="s">
        <v>44</v>
      </c>
      <c r="B18" s="4" t="s">
        <v>52</v>
      </c>
      <c r="C18" s="10"/>
      <c r="D18" s="15">
        <f>C18*0.23</f>
        <v>0</v>
      </c>
      <c r="E18" s="10">
        <f>C18+D18</f>
        <v>0</v>
      </c>
    </row>
    <row r="19" spans="1:10" x14ac:dyDescent="0.3">
      <c r="A19" s="2" t="s">
        <v>18</v>
      </c>
      <c r="B19" s="4" t="s">
        <v>81</v>
      </c>
      <c r="C19" s="10"/>
      <c r="D19" s="15">
        <f>C19*0.23</f>
        <v>0</v>
      </c>
      <c r="E19" s="10">
        <f>C19+D19</f>
        <v>0</v>
      </c>
    </row>
    <row r="20" spans="1:10" ht="28.8" x14ac:dyDescent="0.3">
      <c r="A20" s="1" t="s">
        <v>19</v>
      </c>
      <c r="B20" s="4" t="s">
        <v>97</v>
      </c>
      <c r="C20" s="9"/>
      <c r="D20" s="15">
        <f>C20*0.23</f>
        <v>0</v>
      </c>
      <c r="E20" s="9">
        <f>C20+D20</f>
        <v>0</v>
      </c>
    </row>
    <row r="21" spans="1:10" ht="28.8" x14ac:dyDescent="0.3">
      <c r="A21" s="1" t="s">
        <v>20</v>
      </c>
      <c r="B21" s="5" t="s">
        <v>53</v>
      </c>
      <c r="C21" s="9"/>
      <c r="D21" s="15">
        <f t="shared" ref="D21:D37" si="4">C21*0.23</f>
        <v>0</v>
      </c>
      <c r="E21" s="9">
        <f t="shared" ref="E21:E37" si="5">C21+D21</f>
        <v>0</v>
      </c>
    </row>
    <row r="22" spans="1:10" ht="42" customHeight="1" x14ac:dyDescent="0.3">
      <c r="A22" s="1" t="s">
        <v>21</v>
      </c>
      <c r="B22" s="5" t="s">
        <v>101</v>
      </c>
      <c r="C22" s="9"/>
      <c r="D22" s="15">
        <f t="shared" si="4"/>
        <v>0</v>
      </c>
      <c r="E22" s="9">
        <f t="shared" si="5"/>
        <v>0</v>
      </c>
    </row>
    <row r="23" spans="1:10" x14ac:dyDescent="0.3">
      <c r="A23" s="1" t="s">
        <v>22</v>
      </c>
      <c r="B23" s="5" t="s">
        <v>54</v>
      </c>
      <c r="C23" s="9"/>
      <c r="D23" s="15">
        <f t="shared" si="4"/>
        <v>0</v>
      </c>
      <c r="E23" s="9">
        <f t="shared" si="5"/>
        <v>0</v>
      </c>
    </row>
    <row r="24" spans="1:10" x14ac:dyDescent="0.3">
      <c r="A24" s="1" t="s">
        <v>23</v>
      </c>
      <c r="B24" s="5" t="s">
        <v>55</v>
      </c>
      <c r="C24" s="9"/>
      <c r="D24" s="15">
        <f t="shared" si="4"/>
        <v>0</v>
      </c>
      <c r="E24" s="9">
        <f t="shared" si="5"/>
        <v>0</v>
      </c>
    </row>
    <row r="25" spans="1:10" ht="43.2" x14ac:dyDescent="0.3">
      <c r="A25" s="1" t="s">
        <v>24</v>
      </c>
      <c r="B25" s="5" t="s">
        <v>114</v>
      </c>
      <c r="C25" s="9"/>
      <c r="D25" s="15">
        <f t="shared" si="4"/>
        <v>0</v>
      </c>
      <c r="E25" s="9">
        <f t="shared" si="5"/>
        <v>0</v>
      </c>
    </row>
    <row r="26" spans="1:10" ht="28.8" x14ac:dyDescent="0.3">
      <c r="A26" s="1" t="s">
        <v>59</v>
      </c>
      <c r="B26" s="5" t="s">
        <v>103</v>
      </c>
      <c r="C26" s="9"/>
      <c r="D26" s="15">
        <f t="shared" si="4"/>
        <v>0</v>
      </c>
      <c r="E26" s="9">
        <f t="shared" si="5"/>
        <v>0</v>
      </c>
      <c r="J26" s="14"/>
    </row>
    <row r="27" spans="1:10" x14ac:dyDescent="0.3">
      <c r="A27" s="1" t="s">
        <v>57</v>
      </c>
      <c r="B27" s="5" t="s">
        <v>104</v>
      </c>
      <c r="C27" s="9"/>
      <c r="D27" s="15">
        <f t="shared" si="4"/>
        <v>0</v>
      </c>
      <c r="E27" s="9">
        <f t="shared" si="5"/>
        <v>0</v>
      </c>
      <c r="J27" s="14"/>
    </row>
    <row r="28" spans="1:10" ht="28.8" x14ac:dyDescent="0.3">
      <c r="A28" s="1" t="s">
        <v>60</v>
      </c>
      <c r="B28" s="5" t="s">
        <v>113</v>
      </c>
      <c r="C28" s="9"/>
      <c r="D28" s="15">
        <f t="shared" si="4"/>
        <v>0</v>
      </c>
      <c r="E28" s="9">
        <f t="shared" si="5"/>
        <v>0</v>
      </c>
      <c r="J28" s="14"/>
    </row>
    <row r="29" spans="1:10" x14ac:dyDescent="0.3">
      <c r="A29" s="1" t="s">
        <v>61</v>
      </c>
      <c r="B29" s="5" t="s">
        <v>102</v>
      </c>
      <c r="C29" s="9"/>
      <c r="D29" s="15">
        <f t="shared" si="4"/>
        <v>0</v>
      </c>
      <c r="E29" s="9">
        <f t="shared" si="5"/>
        <v>0</v>
      </c>
      <c r="J29" s="14"/>
    </row>
    <row r="30" spans="1:10" x14ac:dyDescent="0.3">
      <c r="A30" s="1" t="s">
        <v>116</v>
      </c>
      <c r="B30" s="5" t="s">
        <v>56</v>
      </c>
      <c r="C30" s="9"/>
      <c r="D30" s="15">
        <f t="shared" si="4"/>
        <v>0</v>
      </c>
      <c r="E30" s="9">
        <f t="shared" si="5"/>
        <v>0</v>
      </c>
    </row>
    <row r="31" spans="1:10" x14ac:dyDescent="0.3">
      <c r="A31" s="1" t="s">
        <v>62</v>
      </c>
      <c r="B31" s="5" t="s">
        <v>108</v>
      </c>
      <c r="C31" s="9"/>
      <c r="D31" s="15">
        <f t="shared" si="4"/>
        <v>0</v>
      </c>
      <c r="E31" s="9">
        <f t="shared" si="5"/>
        <v>0</v>
      </c>
    </row>
    <row r="32" spans="1:10" ht="28.8" x14ac:dyDescent="0.3">
      <c r="A32" s="1" t="s">
        <v>63</v>
      </c>
      <c r="B32" s="5" t="s">
        <v>94</v>
      </c>
      <c r="C32" s="9"/>
      <c r="D32" s="15">
        <f t="shared" si="4"/>
        <v>0</v>
      </c>
      <c r="E32" s="9">
        <f t="shared" si="5"/>
        <v>0</v>
      </c>
    </row>
    <row r="33" spans="1:10" ht="57.6" x14ac:dyDescent="0.3">
      <c r="A33" s="1" t="s">
        <v>64</v>
      </c>
      <c r="B33" s="5" t="s">
        <v>93</v>
      </c>
      <c r="C33" s="9"/>
      <c r="D33" s="15">
        <f t="shared" si="4"/>
        <v>0</v>
      </c>
      <c r="E33" s="9">
        <f t="shared" si="5"/>
        <v>0</v>
      </c>
    </row>
    <row r="34" spans="1:10" x14ac:dyDescent="0.3">
      <c r="A34" s="1" t="s">
        <v>117</v>
      </c>
      <c r="B34" s="21" t="s">
        <v>105</v>
      </c>
      <c r="C34" s="9"/>
      <c r="D34" s="15">
        <f t="shared" si="4"/>
        <v>0</v>
      </c>
      <c r="E34" s="9">
        <f t="shared" si="5"/>
        <v>0</v>
      </c>
    </row>
    <row r="35" spans="1:10" x14ac:dyDescent="0.3">
      <c r="A35" s="1" t="s">
        <v>118</v>
      </c>
      <c r="B35" s="21" t="s">
        <v>58</v>
      </c>
      <c r="C35" s="9"/>
      <c r="D35" s="15">
        <f t="shared" si="4"/>
        <v>0</v>
      </c>
      <c r="E35" s="9">
        <f t="shared" si="5"/>
        <v>0</v>
      </c>
    </row>
    <row r="36" spans="1:10" x14ac:dyDescent="0.3">
      <c r="A36" s="1" t="s">
        <v>90</v>
      </c>
      <c r="B36" s="21" t="s">
        <v>109</v>
      </c>
      <c r="C36" s="9"/>
      <c r="D36" s="15">
        <f t="shared" si="4"/>
        <v>0</v>
      </c>
      <c r="E36" s="9">
        <f t="shared" si="5"/>
        <v>0</v>
      </c>
    </row>
    <row r="37" spans="1:10" ht="15" thickBot="1" x14ac:dyDescent="0.35">
      <c r="A37" s="1" t="s">
        <v>91</v>
      </c>
      <c r="B37" s="21" t="s">
        <v>92</v>
      </c>
      <c r="C37" s="9"/>
      <c r="D37" s="15">
        <f t="shared" si="4"/>
        <v>0</v>
      </c>
      <c r="E37" s="9">
        <f t="shared" si="5"/>
        <v>0</v>
      </c>
    </row>
    <row r="38" spans="1:10" ht="16.2" thickBot="1" x14ac:dyDescent="0.35">
      <c r="A38" s="8" t="s">
        <v>8</v>
      </c>
      <c r="B38" s="28" t="s">
        <v>65</v>
      </c>
      <c r="C38" s="29"/>
      <c r="D38" s="29"/>
      <c r="E38" s="30"/>
      <c r="G38" s="11">
        <f>SUM(E39:E41)</f>
        <v>0</v>
      </c>
    </row>
    <row r="39" spans="1:10" ht="18" customHeight="1" x14ac:dyDescent="0.3">
      <c r="A39" s="2" t="s">
        <v>25</v>
      </c>
      <c r="B39" s="4" t="s">
        <v>66</v>
      </c>
      <c r="C39" s="9"/>
      <c r="D39" s="15">
        <f>C39*0.23</f>
        <v>0</v>
      </c>
      <c r="E39" s="9">
        <f>C39+D39</f>
        <v>0</v>
      </c>
    </row>
    <row r="40" spans="1:10" ht="27.9" customHeight="1" x14ac:dyDescent="0.3">
      <c r="A40" s="2" t="s">
        <v>26</v>
      </c>
      <c r="B40" s="4" t="s">
        <v>106</v>
      </c>
      <c r="C40" s="9"/>
      <c r="D40" s="15">
        <f t="shared" ref="D40:D41" si="6">C40*0.23</f>
        <v>0</v>
      </c>
      <c r="E40" s="9">
        <f t="shared" ref="E40:E41" si="7">C40+D40</f>
        <v>0</v>
      </c>
      <c r="J40" s="14"/>
    </row>
    <row r="41" spans="1:10" ht="29.4" thickBot="1" x14ac:dyDescent="0.35">
      <c r="A41" s="2" t="s">
        <v>38</v>
      </c>
      <c r="B41" s="4" t="s">
        <v>67</v>
      </c>
      <c r="C41" s="9"/>
      <c r="D41" s="15">
        <f t="shared" si="6"/>
        <v>0</v>
      </c>
      <c r="E41" s="9">
        <f t="shared" si="7"/>
        <v>0</v>
      </c>
    </row>
    <row r="42" spans="1:10" ht="16.2" thickBot="1" x14ac:dyDescent="0.35">
      <c r="A42" s="8" t="s">
        <v>9</v>
      </c>
      <c r="B42" s="28" t="s">
        <v>68</v>
      </c>
      <c r="C42" s="29"/>
      <c r="D42" s="29"/>
      <c r="E42" s="30"/>
      <c r="G42" s="11">
        <f>SUM(E43)</f>
        <v>0</v>
      </c>
    </row>
    <row r="43" spans="1:10" ht="29.4" thickBot="1" x14ac:dyDescent="0.35">
      <c r="A43" s="2" t="s">
        <v>27</v>
      </c>
      <c r="B43" s="4" t="s">
        <v>80</v>
      </c>
      <c r="C43" s="9"/>
      <c r="D43" s="15">
        <f>C43*0.23</f>
        <v>0</v>
      </c>
      <c r="E43" s="9">
        <f>C43+D43</f>
        <v>0</v>
      </c>
      <c r="J43" s="14"/>
    </row>
    <row r="44" spans="1:10" ht="17.100000000000001" customHeight="1" thickBot="1" x14ac:dyDescent="0.35">
      <c r="A44" s="8" t="s">
        <v>10</v>
      </c>
      <c r="B44" s="25" t="s">
        <v>71</v>
      </c>
      <c r="C44" s="26"/>
      <c r="D44" s="26"/>
      <c r="E44" s="27"/>
      <c r="G44" s="11">
        <f>SUM(E45:E46)</f>
        <v>0</v>
      </c>
    </row>
    <row r="45" spans="1:10" ht="48.75" customHeight="1" x14ac:dyDescent="0.3">
      <c r="A45" s="2" t="s">
        <v>28</v>
      </c>
      <c r="B45" s="4" t="s">
        <v>70</v>
      </c>
      <c r="C45" s="10"/>
      <c r="D45" s="15">
        <f>C45*0.23</f>
        <v>0</v>
      </c>
      <c r="E45" s="10">
        <f>C45+D45</f>
        <v>0</v>
      </c>
      <c r="J45" s="14"/>
    </row>
    <row r="46" spans="1:10" ht="33.75" customHeight="1" thickBot="1" x14ac:dyDescent="0.35">
      <c r="A46" s="2" t="s">
        <v>29</v>
      </c>
      <c r="B46" s="5" t="s">
        <v>69</v>
      </c>
      <c r="C46" s="10"/>
      <c r="D46" s="15">
        <f t="shared" ref="D46" si="8">C46*0.23</f>
        <v>0</v>
      </c>
      <c r="E46" s="10">
        <f t="shared" ref="E46" si="9">C46+D46</f>
        <v>0</v>
      </c>
      <c r="J46" s="14"/>
    </row>
    <row r="47" spans="1:10" ht="16.2" thickBot="1" x14ac:dyDescent="0.35">
      <c r="A47" s="7" t="s">
        <v>11</v>
      </c>
      <c r="B47" s="25" t="s">
        <v>72</v>
      </c>
      <c r="C47" s="26"/>
      <c r="D47" s="26"/>
      <c r="E47" s="27"/>
      <c r="G47" s="11">
        <f>SUM(E48:E56)</f>
        <v>0</v>
      </c>
    </row>
    <row r="48" spans="1:10" ht="28.8" x14ac:dyDescent="0.3">
      <c r="A48" s="2" t="s">
        <v>30</v>
      </c>
      <c r="B48" s="4" t="s">
        <v>73</v>
      </c>
      <c r="C48" s="9"/>
      <c r="D48" s="15">
        <f>C48*0.23</f>
        <v>0</v>
      </c>
      <c r="E48" s="9">
        <f>C48+D48</f>
        <v>0</v>
      </c>
    </row>
    <row r="49" spans="1:10" x14ac:dyDescent="0.3">
      <c r="A49" s="1" t="s">
        <v>31</v>
      </c>
      <c r="B49" s="5" t="s">
        <v>74</v>
      </c>
      <c r="C49" s="9"/>
      <c r="D49" s="15">
        <f t="shared" ref="D49:D56" si="10">C49*0.23</f>
        <v>0</v>
      </c>
      <c r="E49" s="9">
        <f t="shared" ref="E49:E56" si="11">C49+D49</f>
        <v>0</v>
      </c>
    </row>
    <row r="50" spans="1:10" ht="28.8" x14ac:dyDescent="0.3">
      <c r="A50" s="1" t="s">
        <v>32</v>
      </c>
      <c r="B50" s="5" t="s">
        <v>107</v>
      </c>
      <c r="C50" s="9"/>
      <c r="D50" s="15">
        <f t="shared" si="10"/>
        <v>0</v>
      </c>
      <c r="E50" s="9">
        <f t="shared" si="11"/>
        <v>0</v>
      </c>
    </row>
    <row r="51" spans="1:10" x14ac:dyDescent="0.3">
      <c r="A51" s="1" t="s">
        <v>33</v>
      </c>
      <c r="B51" s="5" t="s">
        <v>75</v>
      </c>
      <c r="C51" s="9"/>
      <c r="D51" s="15">
        <f t="shared" si="10"/>
        <v>0</v>
      </c>
      <c r="E51" s="9">
        <f t="shared" si="11"/>
        <v>0</v>
      </c>
    </row>
    <row r="52" spans="1:10" x14ac:dyDescent="0.3">
      <c r="A52" s="1" t="s">
        <v>34</v>
      </c>
      <c r="B52" s="5" t="s">
        <v>78</v>
      </c>
      <c r="C52" s="9"/>
      <c r="D52" s="15">
        <f t="shared" si="10"/>
        <v>0</v>
      </c>
      <c r="E52" s="9">
        <f t="shared" si="11"/>
        <v>0</v>
      </c>
      <c r="J52" s="14"/>
    </row>
    <row r="53" spans="1:10" x14ac:dyDescent="0.3">
      <c r="A53" s="1" t="s">
        <v>35</v>
      </c>
      <c r="B53" s="5" t="s">
        <v>76</v>
      </c>
      <c r="C53" s="9"/>
      <c r="D53" s="15">
        <f t="shared" si="10"/>
        <v>0</v>
      </c>
      <c r="E53" s="9">
        <f t="shared" si="11"/>
        <v>0</v>
      </c>
    </row>
    <row r="54" spans="1:10" x14ac:dyDescent="0.3">
      <c r="A54" s="1" t="s">
        <v>36</v>
      </c>
      <c r="B54" s="5" t="s">
        <v>77</v>
      </c>
      <c r="C54" s="9"/>
      <c r="D54" s="15">
        <f t="shared" si="10"/>
        <v>0</v>
      </c>
      <c r="E54" s="9">
        <f t="shared" si="11"/>
        <v>0</v>
      </c>
    </row>
    <row r="55" spans="1:10" x14ac:dyDescent="0.3">
      <c r="A55" s="1" t="s">
        <v>37</v>
      </c>
      <c r="B55" s="5" t="s">
        <v>110</v>
      </c>
      <c r="C55" s="9"/>
      <c r="D55" s="15">
        <f t="shared" ref="D55" si="12">C55*0.23</f>
        <v>0</v>
      </c>
      <c r="E55" s="9">
        <f t="shared" ref="E55" si="13">C55+D55</f>
        <v>0</v>
      </c>
    </row>
    <row r="56" spans="1:10" ht="15" thickBot="1" x14ac:dyDescent="0.35">
      <c r="A56" s="1" t="s">
        <v>119</v>
      </c>
      <c r="B56" s="5" t="s">
        <v>79</v>
      </c>
      <c r="C56" s="9"/>
      <c r="D56" s="15">
        <f t="shared" si="10"/>
        <v>0</v>
      </c>
      <c r="E56" s="9">
        <f t="shared" si="11"/>
        <v>0</v>
      </c>
    </row>
    <row r="57" spans="1:10" ht="16.2" thickBot="1" x14ac:dyDescent="0.35">
      <c r="A57" s="7" t="s">
        <v>12</v>
      </c>
      <c r="B57" s="28" t="s">
        <v>98</v>
      </c>
      <c r="C57" s="29"/>
      <c r="D57" s="29"/>
      <c r="E57" s="30"/>
      <c r="G57" s="11">
        <f>SUM(E58:E59)</f>
        <v>0</v>
      </c>
    </row>
    <row r="58" spans="1:10" ht="28.8" x14ac:dyDescent="0.3">
      <c r="A58" s="2" t="s">
        <v>85</v>
      </c>
      <c r="B58" s="4" t="s">
        <v>100</v>
      </c>
      <c r="C58" s="9"/>
      <c r="D58" s="15">
        <f>C58*0.23</f>
        <v>0</v>
      </c>
      <c r="E58" s="9">
        <f>C58+D58</f>
        <v>0</v>
      </c>
      <c r="J58" s="14"/>
    </row>
    <row r="59" spans="1:10" ht="15" thickBot="1" x14ac:dyDescent="0.35">
      <c r="A59" s="2" t="s">
        <v>120</v>
      </c>
      <c r="B59" s="4" t="s">
        <v>99</v>
      </c>
      <c r="C59" s="9"/>
      <c r="D59" s="15">
        <f t="shared" ref="D59" si="14">C59*0.23</f>
        <v>0</v>
      </c>
      <c r="E59" s="9">
        <f t="shared" ref="E59" si="15">C59+D59</f>
        <v>0</v>
      </c>
    </row>
    <row r="60" spans="1:10" ht="16.2" thickBot="1" x14ac:dyDescent="0.35">
      <c r="A60" s="7" t="s">
        <v>87</v>
      </c>
      <c r="B60" s="28" t="s">
        <v>86</v>
      </c>
      <c r="C60" s="29"/>
      <c r="D60" s="29"/>
      <c r="E60" s="30"/>
      <c r="G60" s="11">
        <f>SUM(E61:E64)</f>
        <v>0</v>
      </c>
    </row>
    <row r="61" spans="1:10" ht="58.5" customHeight="1" x14ac:dyDescent="0.3">
      <c r="A61" s="2" t="s">
        <v>88</v>
      </c>
      <c r="B61" s="4" t="s">
        <v>111</v>
      </c>
      <c r="C61" s="9"/>
      <c r="D61" s="15">
        <f>C61*0.23</f>
        <v>0</v>
      </c>
      <c r="E61" s="9">
        <f>C61+D61</f>
        <v>0</v>
      </c>
    </row>
    <row r="62" spans="1:10" ht="58.5" customHeight="1" x14ac:dyDescent="0.3">
      <c r="A62" s="2" t="s">
        <v>89</v>
      </c>
      <c r="B62" s="4" t="s">
        <v>95</v>
      </c>
      <c r="C62" s="9"/>
      <c r="D62" s="15">
        <f>C62*0.23</f>
        <v>0</v>
      </c>
      <c r="E62" s="9">
        <f>C62+D62</f>
        <v>0</v>
      </c>
    </row>
  </sheetData>
  <mergeCells count="9">
    <mergeCell ref="B47:E47"/>
    <mergeCell ref="B57:E57"/>
    <mergeCell ref="B60:E60"/>
    <mergeCell ref="B5:E5"/>
    <mergeCell ref="B8:E8"/>
    <mergeCell ref="B17:E17"/>
    <mergeCell ref="B38:E38"/>
    <mergeCell ref="B42:E42"/>
    <mergeCell ref="B44:E44"/>
  </mergeCells>
  <pageMargins left="0.7086614173228347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KasiaG</dc:creator>
  <cp:lastModifiedBy>Darek</cp:lastModifiedBy>
  <cp:lastPrinted>2021-05-31T05:56:51Z</cp:lastPrinted>
  <dcterms:created xsi:type="dcterms:W3CDTF">2020-10-16T14:36:43Z</dcterms:created>
  <dcterms:modified xsi:type="dcterms:W3CDTF">2021-09-15T14:51:15Z</dcterms:modified>
</cp:coreProperties>
</file>