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2" activeTab="0"/>
  </bookViews>
  <sheets>
    <sheet name="DANE" sheetId="1" r:id="rId1"/>
    <sheet name="NIERUCHOMOŚCI" sheetId="2" r:id="rId2"/>
    <sheet name="RUCHOMOŚCI" sheetId="3" r:id="rId3"/>
    <sheet name="SPRZĘT ELEKTRONICZNY" sheetId="4" r:id="rId4"/>
    <sheet name="MASZYNY" sheetId="5" r:id="rId5"/>
  </sheets>
  <definedNames>
    <definedName name="_xlnm.Print_Area" localSheetId="2">'RUCHOMOŚCI'!$B$3:$C$18</definedName>
  </definedNames>
  <calcPr fullCalcOnLoad="1"/>
</workbook>
</file>

<file path=xl/sharedStrings.xml><?xml version="1.0" encoding="utf-8"?>
<sst xmlns="http://schemas.openxmlformats.org/spreadsheetml/2006/main" count="105" uniqueCount="75">
  <si>
    <t>Załącznik nr 7 do SIWZ Nr 264/2014/N/Pyskowice</t>
  </si>
  <si>
    <t>DANE</t>
  </si>
  <si>
    <t>NAZWA:</t>
  </si>
  <si>
    <t>Szpital w Pyskowicach Sp. z o.o.</t>
  </si>
  <si>
    <t>ADRES</t>
  </si>
  <si>
    <t>ul. Szpitalna 2, 44-120 Pyskowice</t>
  </si>
  <si>
    <t>NIP</t>
  </si>
  <si>
    <t>969-160-80-96</t>
  </si>
  <si>
    <t>REGON</t>
  </si>
  <si>
    <t>PKD</t>
  </si>
  <si>
    <t>8610Z</t>
  </si>
  <si>
    <t>NIERUCHOMOŚCI</t>
  </si>
  <si>
    <t>Mienie zgłoszono wg wartości:</t>
  </si>
  <si>
    <t>księgowa brutto</t>
  </si>
  <si>
    <t>Lp.</t>
  </si>
  <si>
    <t>Nazwa nieruchomości</t>
  </si>
  <si>
    <t>Adres</t>
  </si>
  <si>
    <t>Rok budowy</t>
  </si>
  <si>
    <t>Liczba kondy-gnacji</t>
  </si>
  <si>
    <t>Konstrukcja z płyt warstwowych z palnym wypełnieniem?</t>
  </si>
  <si>
    <t>Konstrukcja:  pokrycie dachu (np. dachówka, papa), konstrukcja dachu ( np. drewniana, stalowa), materiał i konstrukcja stropów, materiał i konstrukcja ścian budynku</t>
  </si>
  <si>
    <t xml:space="preserve">Wartość </t>
  </si>
  <si>
    <t>RAZEM</t>
  </si>
  <si>
    <t>Budynek główny szpitala</t>
  </si>
  <si>
    <t>ul. Szpitalna 2 Pyskowice</t>
  </si>
  <si>
    <t>NIE</t>
  </si>
  <si>
    <t>konstrucja żelbetowa, dach płaski pokryty papą</t>
  </si>
  <si>
    <t>Bud. Przychodni Specjalistycznej</t>
  </si>
  <si>
    <t>ul. Szpitalna 2 A  Pyskowice</t>
  </si>
  <si>
    <t>cegła wypalana pełna, dach konstrukcja drewniana zabezpieczony środkiem antypalnym, pokryty dachówką</t>
  </si>
  <si>
    <t>Budynek prosektorium</t>
  </si>
  <si>
    <t>budynek stacja Trafo</t>
  </si>
  <si>
    <t>Budynek kotłownia</t>
  </si>
  <si>
    <t>Budynek gospodarczy</t>
  </si>
  <si>
    <t>Ogrodzenie z siatki</t>
  </si>
  <si>
    <t xml:space="preserve">                       RUCHOMOŚCI</t>
  </si>
  <si>
    <t>Rodzaj ruchomości</t>
  </si>
  <si>
    <t>Wartość</t>
  </si>
  <si>
    <t>RAZEM RUCHOMOŚCI</t>
  </si>
  <si>
    <t>RAZEM Środki trwałe</t>
  </si>
  <si>
    <t>Środki trwałe KŚT III</t>
  </si>
  <si>
    <t>Środki trwałe KŚT IV</t>
  </si>
  <si>
    <t>Środki trwałe KŚT V</t>
  </si>
  <si>
    <t>Środki trwałe KŚT VI</t>
  </si>
  <si>
    <t>Środki trwałe KŚT VIII</t>
  </si>
  <si>
    <t>RAZEM Ruchomości pozostałe</t>
  </si>
  <si>
    <t>Pozostałe wyposażenie (np. mienie niskocenne, inne rejestry)</t>
  </si>
  <si>
    <t xml:space="preserve">Środki obrotowe - np.stany magazynowe, apteczne, środki czystości, opał, materiały eksploatacyjne (maksymalny przewidywany stan dzienny) </t>
  </si>
  <si>
    <t>Wartości pieniężne w schowku (przewidywany maksymalny stan dzienny)</t>
  </si>
  <si>
    <t>SPRZĘT ELEKTRONICZNY DO UBEZPIECZENIA W SYSTEMIE WSZYSTKICH RYZYK</t>
  </si>
  <si>
    <t>odtworzeniowa</t>
  </si>
  <si>
    <t>Nazwa sprzętu</t>
  </si>
  <si>
    <t>Rok produkcji</t>
  </si>
  <si>
    <t>Przenośny/ stacjonarny/ oprogramowanie (P/S/O)</t>
  </si>
  <si>
    <t>Medyczny (TAK/NIE)</t>
  </si>
  <si>
    <t>Nr inwentarzowy/ seryjny</t>
  </si>
  <si>
    <t>w tym stacjonarny</t>
  </si>
  <si>
    <t>w tym przenośny</t>
  </si>
  <si>
    <t>w tym oprogramowanie</t>
  </si>
  <si>
    <t>Gastroskop</t>
  </si>
  <si>
    <t>S</t>
  </si>
  <si>
    <t>TAK</t>
  </si>
  <si>
    <t>1-802-190</t>
  </si>
  <si>
    <t>Laparoskop</t>
  </si>
  <si>
    <t>1-802-206</t>
  </si>
  <si>
    <t>USG</t>
  </si>
  <si>
    <t>1-802-158</t>
  </si>
  <si>
    <t>Skaner RTG</t>
  </si>
  <si>
    <t>1-491-170</t>
  </si>
  <si>
    <t>MASZYNY ELEKTRYCZNE DO UBEZPIECZENIA OD SZKÓD ELEKTRYCZNYCH</t>
  </si>
  <si>
    <t>Nazwa maszyny</t>
  </si>
  <si>
    <t>Moc znamionowa</t>
  </si>
  <si>
    <t>Transformator nr 13 888 3</t>
  </si>
  <si>
    <t xml:space="preserve"> 250 kVA</t>
  </si>
  <si>
    <t>Transformator nr 13 364 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</si>
</sst>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@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91">
    <xf numFmtId="164" fontId="0" fillId="0" borderId="0" xfId="0" applyAlignment="1">
      <alignment/>
    </xf>
    <xf numFmtId="164" fontId="19" fillId="24" borderId="0" xfId="0" applyFont="1" applyFill="1" applyBorder="1" applyAlignment="1" applyProtection="1">
      <alignment vertical="center"/>
      <protection/>
    </xf>
    <xf numFmtId="164" fontId="19" fillId="24" borderId="0" xfId="0" applyFont="1" applyFill="1" applyBorder="1" applyAlignment="1" applyProtection="1">
      <alignment horizontal="left" vertical="center"/>
      <protection/>
    </xf>
    <xf numFmtId="164" fontId="20" fillId="24" borderId="0" xfId="0" applyFont="1" applyFill="1" applyBorder="1" applyAlignment="1" applyProtection="1">
      <alignment vertical="center"/>
      <protection/>
    </xf>
    <xf numFmtId="164" fontId="20" fillId="12" borderId="10" xfId="0" applyFont="1" applyFill="1" applyBorder="1" applyAlignment="1" applyProtection="1">
      <alignment vertical="center"/>
      <protection/>
    </xf>
    <xf numFmtId="164" fontId="20" fillId="12" borderId="10" xfId="0" applyFont="1" applyFill="1" applyBorder="1" applyAlignment="1" applyProtection="1">
      <alignment horizontal="center" vertical="center"/>
      <protection/>
    </xf>
    <xf numFmtId="164" fontId="20" fillId="24" borderId="11" xfId="0" applyFont="1" applyFill="1" applyBorder="1" applyAlignment="1" applyProtection="1">
      <alignment horizontal="left" vertical="center" wrapText="1"/>
      <protection/>
    </xf>
    <xf numFmtId="164" fontId="0" fillId="0" borderId="12" xfId="0" applyFont="1" applyBorder="1" applyAlignment="1" applyProtection="1">
      <alignment horizontal="justify"/>
      <protection/>
    </xf>
    <xf numFmtId="164" fontId="19" fillId="24" borderId="11" xfId="0" applyFont="1" applyFill="1" applyBorder="1" applyAlignment="1" applyProtection="1">
      <alignment vertical="center" wrapText="1"/>
      <protection/>
    </xf>
    <xf numFmtId="164" fontId="0" fillId="0" borderId="12" xfId="0" applyFont="1" applyBorder="1" applyAlignment="1" applyProtection="1">
      <alignment/>
      <protection/>
    </xf>
    <xf numFmtId="164" fontId="19" fillId="24" borderId="13" xfId="0" applyFont="1" applyFill="1" applyBorder="1" applyAlignment="1" applyProtection="1">
      <alignment vertical="center" wrapText="1"/>
      <protection/>
    </xf>
    <xf numFmtId="164" fontId="0" fillId="0" borderId="12" xfId="0" applyFont="1" applyFill="1" applyBorder="1" applyAlignment="1" applyProtection="1">
      <alignment horizontal="left" wrapText="1"/>
      <protection/>
    </xf>
    <xf numFmtId="164" fontId="19" fillId="0" borderId="0" xfId="0" applyFont="1" applyAlignment="1" applyProtection="1">
      <alignment/>
      <protection/>
    </xf>
    <xf numFmtId="164" fontId="19" fillId="24" borderId="0" xfId="0" applyFont="1" applyFill="1" applyAlignment="1" applyProtection="1">
      <alignment vertical="center"/>
      <protection/>
    </xf>
    <xf numFmtId="164" fontId="20" fillId="8" borderId="14" xfId="0" applyFont="1" applyFill="1" applyBorder="1" applyAlignment="1" applyProtection="1">
      <alignment vertical="center"/>
      <protection/>
    </xf>
    <xf numFmtId="164" fontId="19" fillId="8" borderId="15" xfId="0" applyFont="1" applyFill="1" applyBorder="1" applyAlignment="1" applyProtection="1">
      <alignment vertical="center"/>
      <protection/>
    </xf>
    <xf numFmtId="164" fontId="21" fillId="8" borderId="15" xfId="0" applyFont="1" applyFill="1" applyBorder="1" applyAlignment="1" applyProtection="1">
      <alignment vertical="center"/>
      <protection/>
    </xf>
    <xf numFmtId="164" fontId="19" fillId="8" borderId="12" xfId="0" applyFont="1" applyFill="1" applyBorder="1" applyAlignment="1" applyProtection="1">
      <alignment vertical="center"/>
      <protection/>
    </xf>
    <xf numFmtId="164" fontId="20" fillId="24" borderId="0" xfId="0" applyFont="1" applyFill="1" applyBorder="1" applyAlignment="1" applyProtection="1">
      <alignment horizontal="left" vertical="center" wrapText="1"/>
      <protection/>
    </xf>
    <xf numFmtId="164" fontId="19" fillId="24" borderId="0" xfId="0" applyFont="1" applyFill="1" applyBorder="1" applyAlignment="1" applyProtection="1">
      <alignment horizontal="right" vertical="center" wrapText="1"/>
      <protection/>
    </xf>
    <xf numFmtId="164" fontId="19" fillId="24" borderId="0" xfId="0" applyFont="1" applyFill="1" applyBorder="1" applyAlignment="1" applyProtection="1">
      <alignment vertical="center" wrapText="1"/>
      <protection/>
    </xf>
    <xf numFmtId="164" fontId="20" fillId="8" borderId="10" xfId="0" applyFont="1" applyFill="1" applyBorder="1" applyAlignment="1" applyProtection="1">
      <alignment horizontal="center" vertical="center"/>
      <protection/>
    </xf>
    <xf numFmtId="164" fontId="19" fillId="24" borderId="10" xfId="0" applyFont="1" applyFill="1" applyBorder="1" applyAlignment="1" applyProtection="1">
      <alignment horizontal="center" vertical="center" wrapText="1"/>
      <protection/>
    </xf>
    <xf numFmtId="164" fontId="20" fillId="24" borderId="0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horizontal="center" vertical="center" wrapText="1"/>
      <protection/>
    </xf>
    <xf numFmtId="164" fontId="20" fillId="24" borderId="0" xfId="0" applyFont="1" applyFill="1" applyBorder="1" applyAlignment="1" applyProtection="1">
      <alignment horizontal="center" vertical="center"/>
      <protection/>
    </xf>
    <xf numFmtId="164" fontId="19" fillId="24" borderId="0" xfId="0" applyFont="1" applyFill="1" applyBorder="1" applyAlignment="1" applyProtection="1">
      <alignment horizontal="center" vertical="center" wrapText="1"/>
      <protection/>
    </xf>
    <xf numFmtId="164" fontId="20" fillId="8" borderId="10" xfId="0" applyFont="1" applyFill="1" applyBorder="1" applyAlignment="1" applyProtection="1">
      <alignment horizontal="center" vertical="center" wrapText="1"/>
      <protection/>
    </xf>
    <xf numFmtId="164" fontId="19" fillId="21" borderId="10" xfId="0" applyFont="1" applyFill="1" applyBorder="1" applyAlignment="1" applyProtection="1">
      <alignment vertical="center" wrapText="1"/>
      <protection/>
    </xf>
    <xf numFmtId="164" fontId="20" fillId="21" borderId="10" xfId="0" applyFont="1" applyFill="1" applyBorder="1" applyAlignment="1" applyProtection="1">
      <alignment horizontal="center" vertical="center" wrapText="1"/>
      <protection/>
    </xf>
    <xf numFmtId="165" fontId="20" fillId="21" borderId="10" xfId="0" applyNumberFormat="1" applyFont="1" applyFill="1" applyBorder="1" applyAlignment="1" applyProtection="1">
      <alignment horizontal="right" vertical="center" wrapText="1"/>
      <protection/>
    </xf>
    <xf numFmtId="166" fontId="20" fillId="21" borderId="10" xfId="0" applyNumberFormat="1" applyFont="1" applyFill="1" applyBorder="1" applyAlignment="1" applyProtection="1">
      <alignment horizontal="right" vertical="center" wrapText="1"/>
      <protection/>
    </xf>
    <xf numFmtId="164" fontId="22" fillId="24" borderId="10" xfId="0" applyFont="1" applyFill="1" applyBorder="1" applyAlignment="1" applyProtection="1">
      <alignment horizontal="center" vertical="center" wrapText="1"/>
      <protection/>
    </xf>
    <xf numFmtId="164" fontId="22" fillId="0" borderId="14" xfId="0" applyFont="1" applyBorder="1" applyAlignment="1" applyProtection="1">
      <alignment wrapText="1"/>
      <protection/>
    </xf>
    <xf numFmtId="164" fontId="22" fillId="0" borderId="10" xfId="0" applyFont="1" applyBorder="1" applyAlignment="1" applyProtection="1">
      <alignment wrapText="1"/>
      <protection/>
    </xf>
    <xf numFmtId="164" fontId="22" fillId="0" borderId="10" xfId="0" applyFont="1" applyFill="1" applyBorder="1" applyAlignment="1" applyProtection="1">
      <alignment horizontal="center"/>
      <protection/>
    </xf>
    <xf numFmtId="164" fontId="22" fillId="0" borderId="10" xfId="0" applyFont="1" applyFill="1" applyBorder="1" applyAlignment="1" applyProtection="1">
      <alignment horizontal="center" vertical="center" wrapText="1"/>
      <protection/>
    </xf>
    <xf numFmtId="166" fontId="19" fillId="0" borderId="10" xfId="0" applyNumberFormat="1" applyFont="1" applyFill="1" applyBorder="1" applyAlignment="1" applyProtection="1">
      <alignment horizontal="right" vertical="center" wrapText="1"/>
      <protection/>
    </xf>
    <xf numFmtId="164" fontId="19" fillId="24" borderId="0" xfId="0" applyFont="1" applyFill="1" applyBorder="1" applyAlignment="1" applyProtection="1">
      <alignment horizontal="left" vertical="center" wrapText="1"/>
      <protection/>
    </xf>
    <xf numFmtId="164" fontId="22" fillId="0" borderId="14" xfId="0" applyFont="1" applyFill="1" applyBorder="1" applyAlignment="1" applyProtection="1">
      <alignment horizontal="left" vertical="center" wrapText="1"/>
      <protection/>
    </xf>
    <xf numFmtId="164" fontId="22" fillId="0" borderId="10" xfId="0" applyFont="1" applyFill="1" applyBorder="1" applyAlignment="1" applyProtection="1">
      <alignment horizontal="left" vertical="center" wrapText="1"/>
      <protection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4" fontId="21" fillId="8" borderId="14" xfId="0" applyFont="1" applyFill="1" applyBorder="1" applyAlignment="1" applyProtection="1">
      <alignment horizontal="right" vertical="center" wrapText="1"/>
      <protection/>
    </xf>
    <xf numFmtId="164" fontId="23" fillId="8" borderId="15" xfId="0" applyFont="1" applyFill="1" applyBorder="1" applyAlignment="1" applyProtection="1">
      <alignment vertical="center" wrapText="1"/>
      <protection/>
    </xf>
    <xf numFmtId="164" fontId="23" fillId="8" borderId="12" xfId="0" applyFont="1" applyFill="1" applyBorder="1" applyAlignment="1" applyProtection="1">
      <alignment vertical="center" wrapText="1"/>
      <protection/>
    </xf>
    <xf numFmtId="164" fontId="20" fillId="21" borderId="10" xfId="0" applyFont="1" applyFill="1" applyBorder="1" applyAlignment="1" applyProtection="1">
      <alignment vertical="center" wrapText="1"/>
      <protection/>
    </xf>
    <xf numFmtId="164" fontId="20" fillId="20" borderId="10" xfId="0" applyFont="1" applyFill="1" applyBorder="1" applyAlignment="1" applyProtection="1">
      <alignment vertical="center" wrapText="1"/>
      <protection/>
    </xf>
    <xf numFmtId="166" fontId="20" fillId="20" borderId="10" xfId="0" applyNumberFormat="1" applyFont="1" applyFill="1" applyBorder="1" applyAlignment="1" applyProtection="1">
      <alignment horizontal="right" vertical="center" wrapText="1"/>
      <protection/>
    </xf>
    <xf numFmtId="164" fontId="19" fillId="24" borderId="10" xfId="0" applyFont="1" applyFill="1" applyBorder="1" applyAlignment="1" applyProtection="1">
      <alignment vertical="center" wrapText="1"/>
      <protection/>
    </xf>
    <xf numFmtId="164" fontId="19" fillId="24" borderId="16" xfId="0" applyFont="1" applyFill="1" applyBorder="1" applyAlignment="1" applyProtection="1">
      <alignment vertical="center" wrapText="1"/>
      <protection/>
    </xf>
    <xf numFmtId="166" fontId="19" fillId="0" borderId="16" xfId="0" applyNumberFormat="1" applyFont="1" applyFill="1" applyBorder="1" applyAlignment="1" applyProtection="1">
      <alignment horizontal="right" vertical="center" wrapText="1"/>
      <protection/>
    </xf>
    <xf numFmtId="166" fontId="19" fillId="0" borderId="13" xfId="0" applyNumberFormat="1" applyFont="1" applyFill="1" applyBorder="1" applyAlignment="1" applyProtection="1">
      <alignment horizontal="right" vertical="center" wrapText="1"/>
      <protection locked="0"/>
    </xf>
    <xf numFmtId="166" fontId="19" fillId="24" borderId="0" xfId="0" applyNumberFormat="1" applyFont="1" applyFill="1" applyBorder="1" applyAlignment="1" applyProtection="1">
      <alignment horizontal="right" vertical="center" wrapText="1"/>
      <protection/>
    </xf>
    <xf numFmtId="164" fontId="19" fillId="24" borderId="0" xfId="0" applyFont="1" applyFill="1" applyAlignment="1" applyProtection="1">
      <alignment horizontal="center" vertical="center" wrapText="1"/>
      <protection/>
    </xf>
    <xf numFmtId="164" fontId="19" fillId="8" borderId="14" xfId="0" applyFont="1" applyFill="1" applyBorder="1" applyAlignment="1" applyProtection="1">
      <alignment horizontal="center" vertical="center" wrapText="1"/>
      <protection/>
    </xf>
    <xf numFmtId="164" fontId="24" fillId="8" borderId="15" xfId="0" applyFont="1" applyFill="1" applyBorder="1" applyAlignment="1" applyProtection="1">
      <alignment horizontal="center" vertical="center" wrapText="1"/>
      <protection/>
    </xf>
    <xf numFmtId="164" fontId="21" fillId="8" borderId="15" xfId="0" applyFont="1" applyFill="1" applyBorder="1" applyAlignment="1" applyProtection="1">
      <alignment horizontal="center" vertical="center"/>
      <protection/>
    </xf>
    <xf numFmtId="167" fontId="24" fillId="8" borderId="15" xfId="0" applyNumberFormat="1" applyFont="1" applyFill="1" applyBorder="1" applyAlignment="1" applyProtection="1">
      <alignment horizontal="center" vertical="center" wrapText="1"/>
      <protection/>
    </xf>
    <xf numFmtId="164" fontId="24" fillId="8" borderId="15" xfId="0" applyFont="1" applyFill="1" applyBorder="1" applyAlignment="1" applyProtection="1">
      <alignment horizontal="right" vertical="center" wrapText="1"/>
      <protection/>
    </xf>
    <xf numFmtId="164" fontId="20" fillId="24" borderId="0" xfId="0" applyFont="1" applyFill="1" applyAlignment="1" applyProtection="1">
      <alignment horizontal="center" vertical="center"/>
      <protection/>
    </xf>
    <xf numFmtId="167" fontId="19" fillId="24" borderId="0" xfId="0" applyNumberFormat="1" applyFont="1" applyFill="1" applyAlignment="1" applyProtection="1">
      <alignment horizontal="center" vertical="center" wrapText="1"/>
      <protection/>
    </xf>
    <xf numFmtId="164" fontId="20" fillId="24" borderId="0" xfId="0" applyFont="1" applyFill="1" applyAlignment="1" applyProtection="1">
      <alignment horizontal="left" vertical="center" wrapText="1"/>
      <protection/>
    </xf>
    <xf numFmtId="164" fontId="20" fillId="24" borderId="0" xfId="0" applyFont="1" applyFill="1" applyAlignment="1" applyProtection="1">
      <alignment horizontal="center" vertical="center" wrapText="1"/>
      <protection/>
    </xf>
    <xf numFmtId="167" fontId="20" fillId="24" borderId="0" xfId="0" applyNumberFormat="1" applyFont="1" applyFill="1" applyAlignment="1" applyProtection="1">
      <alignment horizontal="center" vertical="center" wrapText="1"/>
      <protection/>
    </xf>
    <xf numFmtId="164" fontId="20" fillId="24" borderId="0" xfId="0" applyFont="1" applyFill="1" applyAlignment="1" applyProtection="1">
      <alignment horizontal="right" vertical="center" wrapText="1"/>
      <protection/>
    </xf>
    <xf numFmtId="167" fontId="20" fillId="8" borderId="10" xfId="0" applyNumberFormat="1" applyFont="1" applyFill="1" applyBorder="1" applyAlignment="1" applyProtection="1">
      <alignment horizontal="center" vertical="center" wrapText="1"/>
      <protection/>
    </xf>
    <xf numFmtId="164" fontId="19" fillId="21" borderId="16" xfId="0" applyFont="1" applyFill="1" applyBorder="1" applyAlignment="1" applyProtection="1">
      <alignment horizontal="center" vertical="center" wrapText="1"/>
      <protection/>
    </xf>
    <xf numFmtId="164" fontId="20" fillId="21" borderId="12" xfId="0" applyFont="1" applyFill="1" applyBorder="1" applyAlignment="1" applyProtection="1">
      <alignment horizontal="left" vertical="center" wrapText="1"/>
      <protection/>
    </xf>
    <xf numFmtId="164" fontId="19" fillId="21" borderId="10" xfId="0" applyFont="1" applyFill="1" applyBorder="1" applyAlignment="1" applyProtection="1">
      <alignment horizontal="center" vertical="center" wrapText="1"/>
      <protection/>
    </xf>
    <xf numFmtId="167" fontId="19" fillId="21" borderId="10" xfId="0" applyNumberFormat="1" applyFont="1" applyFill="1" applyBorder="1" applyAlignment="1" applyProtection="1">
      <alignment horizontal="center" vertical="center" wrapText="1"/>
      <protection/>
    </xf>
    <xf numFmtId="164" fontId="19" fillId="21" borderId="11" xfId="0" applyFont="1" applyFill="1" applyBorder="1" applyAlignment="1" applyProtection="1">
      <alignment horizontal="center" vertical="center" wrapText="1"/>
      <protection/>
    </xf>
    <xf numFmtId="164" fontId="19" fillId="21" borderId="13" xfId="0" applyFont="1" applyFill="1" applyBorder="1" applyAlignment="1" applyProtection="1">
      <alignment horizontal="center" vertical="center" wrapText="1"/>
      <protection/>
    </xf>
    <xf numFmtId="164" fontId="19" fillId="24" borderId="13" xfId="0" applyFont="1" applyFill="1" applyBorder="1" applyAlignment="1" applyProtection="1">
      <alignment horizontal="center" vertical="center" wrapText="1"/>
      <protection/>
    </xf>
    <xf numFmtId="164" fontId="19" fillId="0" borderId="10" xfId="0" applyFont="1" applyFill="1" applyBorder="1" applyAlignment="1" applyProtection="1">
      <alignment horizontal="left" vertical="center" wrapText="1"/>
      <protection/>
    </xf>
    <xf numFmtId="164" fontId="19" fillId="0" borderId="10" xfId="0" applyFont="1" applyFill="1" applyBorder="1" applyAlignment="1" applyProtection="1">
      <alignment horizontal="center" vertical="center" wrapText="1"/>
      <protection/>
    </xf>
    <xf numFmtId="167" fontId="19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24" borderId="0" xfId="0" applyFont="1" applyFill="1" applyAlignment="1" applyProtection="1">
      <alignment vertical="center"/>
      <protection/>
    </xf>
    <xf numFmtId="164" fontId="20" fillId="24" borderId="0" xfId="0" applyFont="1" applyFill="1" applyBorder="1" applyAlignment="1" applyProtection="1">
      <alignment horizontal="right" vertical="center" wrapText="1"/>
      <protection/>
    </xf>
    <xf numFmtId="164" fontId="21" fillId="24" borderId="0" xfId="0" applyFont="1" applyFill="1" applyAlignment="1" applyProtection="1">
      <alignment vertical="center"/>
      <protection/>
    </xf>
    <xf numFmtId="164" fontId="21" fillId="8" borderId="17" xfId="0" applyFont="1" applyFill="1" applyBorder="1" applyAlignment="1" applyProtection="1">
      <alignment horizontal="center" vertical="center"/>
      <protection/>
    </xf>
    <xf numFmtId="164" fontId="20" fillId="24" borderId="0" xfId="0" applyFont="1" applyFill="1" applyBorder="1" applyAlignment="1" applyProtection="1">
      <alignment horizontal="left" vertical="center"/>
      <protection/>
    </xf>
    <xf numFmtId="164" fontId="20" fillId="24" borderId="0" xfId="0" applyFont="1" applyFill="1" applyBorder="1" applyAlignment="1" applyProtection="1">
      <alignment horizontal="right" vertical="center"/>
      <protection/>
    </xf>
    <xf numFmtId="164" fontId="20" fillId="24" borderId="10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horizontal="center" vertical="center" wrapText="1"/>
      <protection/>
    </xf>
    <xf numFmtId="164" fontId="20" fillId="21" borderId="10" xfId="0" applyFont="1" applyFill="1" applyBorder="1" applyAlignment="1" applyProtection="1">
      <alignment horizontal="center" vertical="center"/>
      <protection/>
    </xf>
    <xf numFmtId="166" fontId="20" fillId="0" borderId="0" xfId="0" applyNumberFormat="1" applyFont="1" applyFill="1" applyBorder="1" applyAlignment="1" applyProtection="1">
      <alignment horizontal="right" vertical="center" wrapText="1"/>
      <protection/>
    </xf>
    <xf numFmtId="164" fontId="19" fillId="24" borderId="10" xfId="0" applyFont="1" applyFill="1" applyBorder="1" applyAlignment="1" applyProtection="1">
      <alignment horizontal="center" vertical="center"/>
      <protection/>
    </xf>
    <xf numFmtId="164" fontId="22" fillId="0" borderId="10" xfId="0" applyFont="1" applyFill="1" applyBorder="1" applyAlignment="1" applyProtection="1">
      <alignment wrapText="1"/>
      <protection/>
    </xf>
    <xf numFmtId="167" fontId="22" fillId="0" borderId="10" xfId="0" applyNumberFormat="1" applyFont="1" applyFill="1" applyBorder="1" applyAlignment="1" applyProtection="1">
      <alignment horizontal="center" vertical="center" wrapText="1"/>
      <protection/>
    </xf>
    <xf numFmtId="166" fontId="19" fillId="24" borderId="10" xfId="0" applyNumberFormat="1" applyFont="1" applyFill="1" applyBorder="1" applyAlignment="1" applyProtection="1">
      <alignment horizontal="right" vertical="center" wrapText="1"/>
      <protection/>
    </xf>
    <xf numFmtId="166" fontId="19" fillId="0" borderId="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8"/>
  <sheetViews>
    <sheetView tabSelected="1" workbookViewId="0" topLeftCell="A1">
      <selection activeCell="B15" sqref="B15"/>
    </sheetView>
  </sheetViews>
  <sheetFormatPr defaultColWidth="1.00390625" defaultRowHeight="15" customHeight="1"/>
  <cols>
    <col min="1" max="1" width="4.75390625" style="1" customWidth="1"/>
    <col min="2" max="2" width="49.125" style="1" customWidth="1"/>
    <col min="3" max="3" width="31.625" style="2" customWidth="1"/>
    <col min="4" max="254" width="0" style="1" hidden="1" customWidth="1"/>
    <col min="255" max="16384" width="0.37109375" style="1" customWidth="1"/>
  </cols>
  <sheetData>
    <row r="1" spans="2:3" ht="15" customHeight="1">
      <c r="B1" s="3" t="s">
        <v>0</v>
      </c>
      <c r="C1" s="3"/>
    </row>
    <row r="3" spans="2:3" ht="29.25" customHeight="1">
      <c r="B3" s="4"/>
      <c r="C3" s="5" t="s">
        <v>1</v>
      </c>
    </row>
    <row r="4" spans="2:3" ht="15" customHeight="1">
      <c r="B4" s="6" t="s">
        <v>2</v>
      </c>
      <c r="C4" s="7" t="s">
        <v>3</v>
      </c>
    </row>
    <row r="5" spans="2:3" ht="15" customHeight="1">
      <c r="B5" s="8" t="s">
        <v>4</v>
      </c>
      <c r="C5" s="7" t="s">
        <v>5</v>
      </c>
    </row>
    <row r="6" spans="2:3" ht="15" customHeight="1">
      <c r="B6" s="8" t="s">
        <v>6</v>
      </c>
      <c r="C6" s="9" t="s">
        <v>7</v>
      </c>
    </row>
    <row r="7" spans="2:3" ht="15" customHeight="1">
      <c r="B7" s="8" t="s">
        <v>8</v>
      </c>
      <c r="C7" s="9">
        <v>276247465</v>
      </c>
    </row>
    <row r="8" spans="2:3" ht="15" customHeight="1">
      <c r="B8" s="10" t="s">
        <v>9</v>
      </c>
      <c r="C8" s="11" t="s">
        <v>10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I8" sqref="I8"/>
    </sheetView>
  </sheetViews>
  <sheetFormatPr defaultColWidth="1.00390625" defaultRowHeight="12.75"/>
  <cols>
    <col min="1" max="1" width="3.25390625" style="12" customWidth="1"/>
    <col min="2" max="2" width="7.375" style="12" customWidth="1"/>
    <col min="3" max="3" width="19.00390625" style="12" customWidth="1"/>
    <col min="4" max="4" width="16.25390625" style="12" customWidth="1"/>
    <col min="5" max="5" width="9.375" style="12" customWidth="1"/>
    <col min="6" max="6" width="8.875" style="12" customWidth="1"/>
    <col min="7" max="7" width="13.75390625" style="12" customWidth="1"/>
    <col min="8" max="8" width="18.00390625" style="12" customWidth="1"/>
    <col min="9" max="9" width="12.75390625" style="12" customWidth="1"/>
    <col min="10" max="10" width="10.25390625" style="12" customWidth="1"/>
    <col min="11" max="16384" width="0" style="12" hidden="1" customWidth="1"/>
  </cols>
  <sheetData>
    <row r="1" spans="2:9" s="13" customFormat="1" ht="24" customHeight="1">
      <c r="B1" s="14"/>
      <c r="C1" s="15"/>
      <c r="D1" s="15"/>
      <c r="E1" s="16" t="s">
        <v>11</v>
      </c>
      <c r="F1" s="15"/>
      <c r="G1" s="15"/>
      <c r="H1" s="15"/>
      <c r="I1" s="17"/>
    </row>
    <row r="2" spans="2:10" ht="12.75">
      <c r="B2" s="18"/>
      <c r="C2" s="18"/>
      <c r="D2" s="18"/>
      <c r="E2" s="18"/>
      <c r="F2" s="18"/>
      <c r="G2" s="19"/>
      <c r="H2" s="19"/>
      <c r="I2" s="20"/>
      <c r="J2" s="20"/>
    </row>
    <row r="3" spans="2:10" ht="12.75">
      <c r="B3" s="21" t="s">
        <v>12</v>
      </c>
      <c r="C3" s="21"/>
      <c r="D3" s="20"/>
      <c r="E3" s="20"/>
      <c r="F3" s="19"/>
      <c r="G3" s="19"/>
      <c r="H3" s="19"/>
      <c r="I3" s="20"/>
      <c r="J3" s="20"/>
    </row>
    <row r="4" spans="2:10" ht="12.75" customHeight="1">
      <c r="B4" s="22" t="s">
        <v>13</v>
      </c>
      <c r="C4" s="22"/>
      <c r="D4" s="20"/>
      <c r="E4" s="20"/>
      <c r="F4" s="19"/>
      <c r="G4" s="19"/>
      <c r="H4" s="19"/>
      <c r="I4" s="23"/>
      <c r="J4" s="20"/>
    </row>
    <row r="5" spans="2:10" ht="12.75">
      <c r="B5" s="24"/>
      <c r="C5" s="24"/>
      <c r="D5" s="20"/>
      <c r="E5" s="20"/>
      <c r="F5" s="19"/>
      <c r="G5" s="19"/>
      <c r="H5" s="19"/>
      <c r="I5" s="23"/>
      <c r="J5" s="20"/>
    </row>
    <row r="6" spans="2:10" ht="12.75">
      <c r="B6" s="20"/>
      <c r="C6" s="25"/>
      <c r="D6" s="26"/>
      <c r="E6" s="20"/>
      <c r="F6" s="19"/>
      <c r="G6" s="19"/>
      <c r="H6" s="19"/>
      <c r="I6" s="23"/>
      <c r="J6" s="20"/>
    </row>
    <row r="7" spans="2:10" ht="12.75">
      <c r="B7" s="27" t="s">
        <v>14</v>
      </c>
      <c r="C7" s="27" t="s">
        <v>15</v>
      </c>
      <c r="D7" s="27" t="s">
        <v>16</v>
      </c>
      <c r="E7" s="27" t="s">
        <v>17</v>
      </c>
      <c r="F7" s="27" t="s">
        <v>18</v>
      </c>
      <c r="G7" s="27" t="s">
        <v>19</v>
      </c>
      <c r="H7" s="27" t="s">
        <v>20</v>
      </c>
      <c r="I7" s="27" t="s">
        <v>21</v>
      </c>
      <c r="J7" s="23"/>
    </row>
    <row r="8" spans="2:10" ht="12.75" customHeight="1">
      <c r="B8" s="28"/>
      <c r="C8" s="29" t="s">
        <v>22</v>
      </c>
      <c r="D8" s="29"/>
      <c r="E8" s="29"/>
      <c r="F8" s="30"/>
      <c r="G8" s="30"/>
      <c r="H8" s="30"/>
      <c r="I8" s="31">
        <f>SUM(I9:I986)</f>
        <v>14816425.79</v>
      </c>
      <c r="J8" s="20"/>
    </row>
    <row r="9" spans="2:10" ht="12.75">
      <c r="B9" s="32">
        <v>1</v>
      </c>
      <c r="C9" s="33" t="s">
        <v>23</v>
      </c>
      <c r="D9" s="34" t="s">
        <v>24</v>
      </c>
      <c r="E9" s="35">
        <v>1974</v>
      </c>
      <c r="F9" s="36">
        <v>4</v>
      </c>
      <c r="G9" s="36" t="s">
        <v>25</v>
      </c>
      <c r="H9" s="36" t="s">
        <v>26</v>
      </c>
      <c r="I9" s="37">
        <v>11860239.03</v>
      </c>
      <c r="J9" s="38"/>
    </row>
    <row r="10" spans="2:10" ht="12.75">
      <c r="B10" s="32">
        <v>2</v>
      </c>
      <c r="C10" s="33" t="s">
        <v>27</v>
      </c>
      <c r="D10" s="34" t="s">
        <v>28</v>
      </c>
      <c r="E10" s="35">
        <v>1926</v>
      </c>
      <c r="F10" s="36">
        <v>3</v>
      </c>
      <c r="G10" s="36" t="s">
        <v>25</v>
      </c>
      <c r="H10" s="36" t="s">
        <v>29</v>
      </c>
      <c r="I10" s="37">
        <v>2042599.49</v>
      </c>
      <c r="J10" s="38"/>
    </row>
    <row r="11" spans="2:10" ht="12.75">
      <c r="B11" s="32">
        <v>3</v>
      </c>
      <c r="C11" s="39" t="s">
        <v>30</v>
      </c>
      <c r="D11" s="34" t="s">
        <v>28</v>
      </c>
      <c r="E11" s="35">
        <v>1974</v>
      </c>
      <c r="F11" s="36">
        <v>1</v>
      </c>
      <c r="G11" s="36" t="s">
        <v>25</v>
      </c>
      <c r="H11" s="36" t="s">
        <v>26</v>
      </c>
      <c r="I11" s="37">
        <v>181911.34</v>
      </c>
      <c r="J11" s="38"/>
    </row>
    <row r="12" spans="2:10" ht="12.75">
      <c r="B12" s="32">
        <v>4</v>
      </c>
      <c r="C12" s="39" t="s">
        <v>31</v>
      </c>
      <c r="D12" s="34" t="s">
        <v>28</v>
      </c>
      <c r="E12" s="35">
        <v>1974</v>
      </c>
      <c r="F12" s="36">
        <v>1</v>
      </c>
      <c r="G12" s="36" t="s">
        <v>25</v>
      </c>
      <c r="H12" s="36" t="s">
        <v>26</v>
      </c>
      <c r="I12" s="37">
        <v>413610.53</v>
      </c>
      <c r="J12" s="38"/>
    </row>
    <row r="13" spans="2:10" ht="12.75">
      <c r="B13" s="32">
        <v>5</v>
      </c>
      <c r="C13" s="39" t="s">
        <v>32</v>
      </c>
      <c r="D13" s="34" t="s">
        <v>28</v>
      </c>
      <c r="E13" s="35">
        <v>1974</v>
      </c>
      <c r="F13" s="36">
        <v>1</v>
      </c>
      <c r="G13" s="36" t="s">
        <v>25</v>
      </c>
      <c r="H13" s="36" t="s">
        <v>26</v>
      </c>
      <c r="I13" s="37">
        <v>291278.4</v>
      </c>
      <c r="J13" s="38"/>
    </row>
    <row r="14" spans="2:10" ht="12.75">
      <c r="B14" s="32">
        <v>6</v>
      </c>
      <c r="C14" s="40" t="s">
        <v>33</v>
      </c>
      <c r="D14" s="34" t="s">
        <v>28</v>
      </c>
      <c r="E14" s="36">
        <v>1974</v>
      </c>
      <c r="F14" s="36"/>
      <c r="G14" s="36" t="s">
        <v>25</v>
      </c>
      <c r="H14" s="41"/>
      <c r="I14" s="37">
        <v>23257</v>
      </c>
      <c r="J14" s="38"/>
    </row>
    <row r="15" spans="2:10" ht="12.75">
      <c r="B15" s="32">
        <v>7</v>
      </c>
      <c r="C15" s="40" t="s">
        <v>34</v>
      </c>
      <c r="D15" s="40"/>
      <c r="E15" s="36">
        <v>2012</v>
      </c>
      <c r="F15" s="36"/>
      <c r="G15" s="41"/>
      <c r="H15" s="41"/>
      <c r="I15" s="37">
        <v>3530</v>
      </c>
      <c r="J15" s="38"/>
    </row>
  </sheetData>
  <sheetProtection selectLockedCells="1" selectUnlockedCells="1"/>
  <mergeCells count="4">
    <mergeCell ref="B2:F2"/>
    <mergeCell ref="B3:C3"/>
    <mergeCell ref="B4:C4"/>
    <mergeCell ref="C8:D8"/>
  </mergeCells>
  <dataValidations count="3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I8:I15">
      <formula1>0</formula1>
    </dataValidation>
    <dataValidation type="list" allowBlank="1" showErrorMessage="1" sqref="G9:G15">
      <formula1>"TAK,NIE"</formula1>
      <formula2>0</formula2>
    </dataValidation>
    <dataValidation type="list" allowBlank="1" showErrorMessage="1" sqref="B4:C4 D6">
      <formula1>"księgowa brutto,odtworzeniowa"</formula1>
      <formula2>0</formula2>
    </dataValidation>
  </dataValidations>
  <printOptions/>
  <pageMargins left="0.31527777777777777" right="0.31527777777777777" top="0.35416666666666663" bottom="0.3541666666666667" header="0.11805555555555555" footer="0.5118055555555555"/>
  <pageSetup horizontalDpi="300" verticalDpi="300" orientation="landscape" paperSize="9"/>
  <headerFooter alignWithMargins="0">
    <oddHeader>&amp;CNIERUCHOMOŚCI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43"/>
  <sheetViews>
    <sheetView workbookViewId="0" topLeftCell="A1">
      <selection activeCell="B16" sqref="B16"/>
    </sheetView>
  </sheetViews>
  <sheetFormatPr defaultColWidth="1.00390625" defaultRowHeight="15" customHeight="1"/>
  <cols>
    <col min="1" max="1" width="4.75390625" style="20" customWidth="1"/>
    <col min="2" max="2" width="44.75390625" style="20" customWidth="1"/>
    <col min="3" max="3" width="13.75390625" style="20" customWidth="1"/>
    <col min="4" max="4" width="25.00390625" style="20" customWidth="1"/>
    <col min="5" max="16384" width="0" style="20" hidden="1" customWidth="1"/>
  </cols>
  <sheetData>
    <row r="1" spans="2:4" ht="15" customHeight="1">
      <c r="B1" s="42" t="s">
        <v>35</v>
      </c>
      <c r="C1" s="43"/>
      <c r="D1" s="44"/>
    </row>
    <row r="3" spans="2:3" ht="15" customHeight="1">
      <c r="B3" s="18"/>
      <c r="C3" s="18"/>
    </row>
    <row r="4" ht="15" customHeight="1">
      <c r="B4" s="21" t="s">
        <v>12</v>
      </c>
    </row>
    <row r="5" ht="15" customHeight="1">
      <c r="B5" s="22" t="s">
        <v>13</v>
      </c>
    </row>
    <row r="6" spans="2:3" ht="15" customHeight="1">
      <c r="B6" s="25"/>
      <c r="C6" s="26"/>
    </row>
    <row r="7" spans="2:3" ht="12.75" customHeight="1">
      <c r="B7" s="27" t="s">
        <v>36</v>
      </c>
      <c r="C7" s="27" t="s">
        <v>37</v>
      </c>
    </row>
    <row r="8" spans="2:3" ht="15" customHeight="1">
      <c r="B8" s="45" t="s">
        <v>38</v>
      </c>
      <c r="C8" s="31">
        <f>C9+C15</f>
        <v>3844885.55</v>
      </c>
    </row>
    <row r="9" spans="2:3" ht="15" customHeight="1">
      <c r="B9" s="46" t="s">
        <v>39</v>
      </c>
      <c r="C9" s="47">
        <f>SUM(C10:C14)</f>
        <v>3532885.13</v>
      </c>
    </row>
    <row r="10" spans="2:3" ht="15" customHeight="1">
      <c r="B10" s="48" t="s">
        <v>40</v>
      </c>
      <c r="C10" s="37">
        <v>113234.65</v>
      </c>
    </row>
    <row r="11" spans="2:3" ht="15" customHeight="1">
      <c r="B11" s="48" t="s">
        <v>41</v>
      </c>
      <c r="C11" s="37">
        <v>310935.35</v>
      </c>
    </row>
    <row r="12" spans="2:3" ht="15" customHeight="1">
      <c r="B12" s="48" t="s">
        <v>42</v>
      </c>
      <c r="C12" s="37">
        <v>17759.3</v>
      </c>
    </row>
    <row r="13" spans="2:3" ht="15" customHeight="1">
      <c r="B13" s="48" t="s">
        <v>43</v>
      </c>
      <c r="C13" s="37">
        <v>27050.2</v>
      </c>
    </row>
    <row r="14" spans="2:3" ht="15" customHeight="1">
      <c r="B14" s="49" t="s">
        <v>44</v>
      </c>
      <c r="C14" s="50">
        <v>3063905.63</v>
      </c>
    </row>
    <row r="15" spans="2:3" ht="15" customHeight="1">
      <c r="B15" s="46" t="s">
        <v>45</v>
      </c>
      <c r="C15" s="47">
        <f>SUM(C16:C18)</f>
        <v>312000.42000000004</v>
      </c>
    </row>
    <row r="16" spans="2:3" ht="25.5" customHeight="1">
      <c r="B16" s="10" t="s">
        <v>46</v>
      </c>
      <c r="C16" s="51">
        <v>244000.42</v>
      </c>
    </row>
    <row r="17" spans="2:3" ht="38.25" customHeight="1">
      <c r="B17" s="48" t="s">
        <v>47</v>
      </c>
      <c r="C17" s="37">
        <v>60000</v>
      </c>
    </row>
    <row r="18" spans="2:3" ht="25.5" customHeight="1">
      <c r="B18" s="48" t="s">
        <v>48</v>
      </c>
      <c r="C18" s="37">
        <v>8000</v>
      </c>
    </row>
    <row r="19" ht="15" customHeight="1">
      <c r="C19" s="52"/>
    </row>
    <row r="21" ht="15" customHeight="1">
      <c r="C21" s="23"/>
    </row>
    <row r="22" ht="15" customHeight="1">
      <c r="C22" s="3"/>
    </row>
    <row r="27" ht="15" customHeight="1">
      <c r="B27" s="23"/>
    </row>
    <row r="31" ht="15" customHeight="1">
      <c r="B31" s="23"/>
    </row>
    <row r="32" ht="15" customHeight="1">
      <c r="C32" s="23"/>
    </row>
    <row r="33" ht="15" customHeight="1">
      <c r="B33" s="23"/>
    </row>
    <row r="34" ht="15" customHeight="1">
      <c r="B34" s="23"/>
    </row>
    <row r="36" ht="15" customHeight="1">
      <c r="C36" s="23"/>
    </row>
    <row r="38" spans="2:3" ht="15" customHeight="1">
      <c r="B38" s="26"/>
      <c r="C38" s="23"/>
    </row>
    <row r="39" ht="15" customHeight="1">
      <c r="C39" s="23"/>
    </row>
    <row r="43" ht="15" customHeight="1">
      <c r="C43" s="26"/>
    </row>
  </sheetData>
  <sheetProtection selectLockedCells="1" selectUnlockedCells="1"/>
  <mergeCells count="1">
    <mergeCell ref="B3:C3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19">
      <formula1>0</formula1>
    </dataValidation>
    <dataValidation type="list" allowBlank="1" showErrorMessage="1" sqref="B5 C6">
      <formula1>"księgowa brutto,odtworzeniowa"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30" sqref="G30"/>
    </sheetView>
  </sheetViews>
  <sheetFormatPr defaultColWidth="1.00390625" defaultRowHeight="12.75"/>
  <cols>
    <col min="1" max="2" width="3.125" style="12" customWidth="1"/>
    <col min="3" max="3" width="25.00390625" style="12" customWidth="1"/>
    <col min="4" max="4" width="15.625" style="12" customWidth="1"/>
    <col min="5" max="5" width="17.00390625" style="12" customWidth="1"/>
    <col min="6" max="6" width="10.375" style="12" customWidth="1"/>
    <col min="7" max="7" width="12.875" style="12" customWidth="1"/>
    <col min="8" max="8" width="13.625" style="12" customWidth="1"/>
    <col min="9" max="9" width="9.125" style="12" customWidth="1"/>
    <col min="10" max="16384" width="0" style="12" hidden="1" customWidth="1"/>
  </cols>
  <sheetData>
    <row r="1" spans="1:8" ht="31.5" customHeight="1">
      <c r="A1" s="53"/>
      <c r="B1" s="54"/>
      <c r="C1" s="16"/>
      <c r="D1" s="55"/>
      <c r="E1" s="56" t="s">
        <v>49</v>
      </c>
      <c r="F1" s="55"/>
      <c r="G1" s="57"/>
      <c r="H1" s="58"/>
    </row>
    <row r="2" spans="1:8" ht="12.75">
      <c r="A2" s="53"/>
      <c r="B2" s="53"/>
      <c r="C2" s="3"/>
      <c r="D2" s="53"/>
      <c r="E2" s="59"/>
      <c r="F2" s="53"/>
      <c r="G2" s="60"/>
      <c r="H2" s="19"/>
    </row>
    <row r="3" spans="1:8" ht="12.75">
      <c r="A3" s="53"/>
      <c r="B3" s="53"/>
      <c r="C3" s="61"/>
      <c r="D3" s="61"/>
      <c r="E3" s="61"/>
      <c r="F3" s="61"/>
      <c r="G3" s="61"/>
      <c r="H3" s="61"/>
    </row>
    <row r="4" spans="1:8" ht="12.75">
      <c r="A4" s="53"/>
      <c r="B4" s="53"/>
      <c r="C4" s="21" t="s">
        <v>12</v>
      </c>
      <c r="D4" s="26"/>
      <c r="E4" s="20"/>
      <c r="F4" s="53"/>
      <c r="G4" s="60"/>
      <c r="H4" s="19"/>
    </row>
    <row r="5" spans="1:8" ht="12.75">
      <c r="A5" s="53"/>
      <c r="B5" s="53"/>
      <c r="C5" s="22" t="s">
        <v>50</v>
      </c>
      <c r="D5" s="20"/>
      <c r="E5" s="20"/>
      <c r="F5" s="53"/>
      <c r="G5" s="60"/>
      <c r="H5" s="19"/>
    </row>
    <row r="6" spans="1:8" ht="12.75">
      <c r="A6" s="62"/>
      <c r="B6" s="62"/>
      <c r="C6" s="62"/>
      <c r="D6" s="62"/>
      <c r="E6" s="62"/>
      <c r="F6" s="62"/>
      <c r="G6" s="63"/>
      <c r="H6" s="64"/>
    </row>
    <row r="7" spans="1:8" ht="12.75">
      <c r="A7" s="62"/>
      <c r="B7" s="62"/>
      <c r="C7" s="62"/>
      <c r="D7" s="62"/>
      <c r="E7" s="62"/>
      <c r="F7" s="62"/>
      <c r="G7" s="63"/>
      <c r="H7" s="64"/>
    </row>
    <row r="8" spans="1:8" ht="12.75">
      <c r="A8" s="26"/>
      <c r="B8" s="27" t="s">
        <v>14</v>
      </c>
      <c r="C8" s="27" t="s">
        <v>51</v>
      </c>
      <c r="D8" s="27" t="s">
        <v>52</v>
      </c>
      <c r="E8" s="27" t="s">
        <v>53</v>
      </c>
      <c r="F8" s="27" t="s">
        <v>54</v>
      </c>
      <c r="G8" s="65" t="s">
        <v>55</v>
      </c>
      <c r="H8" s="27" t="s">
        <v>37</v>
      </c>
    </row>
    <row r="9" spans="1:8" ht="12.75">
      <c r="A9" s="53"/>
      <c r="B9" s="66"/>
      <c r="C9" s="67" t="s">
        <v>22</v>
      </c>
      <c r="D9" s="68"/>
      <c r="E9" s="68"/>
      <c r="F9" s="68"/>
      <c r="G9" s="69"/>
      <c r="H9" s="31">
        <f>SUM(H13:H962)</f>
        <v>468766</v>
      </c>
    </row>
    <row r="10" spans="1:8" ht="12.75">
      <c r="A10" s="53"/>
      <c r="B10" s="70"/>
      <c r="C10" s="67" t="s">
        <v>56</v>
      </c>
      <c r="D10" s="68"/>
      <c r="E10" s="68"/>
      <c r="F10" s="68"/>
      <c r="G10" s="69"/>
      <c r="H10" s="31">
        <f>SUMIF($E13:$E962,"S",H13:H962)</f>
        <v>468766</v>
      </c>
    </row>
    <row r="11" spans="1:8" ht="12.75">
      <c r="A11" s="53"/>
      <c r="B11" s="70"/>
      <c r="C11" s="67" t="s">
        <v>57</v>
      </c>
      <c r="D11" s="68"/>
      <c r="E11" s="68"/>
      <c r="F11" s="68"/>
      <c r="G11" s="69"/>
      <c r="H11" s="31">
        <f>SUMIF($E13:$E962,"P",H13:H962)</f>
        <v>0</v>
      </c>
    </row>
    <row r="12" spans="1:8" ht="12.75">
      <c r="A12" s="53"/>
      <c r="B12" s="71"/>
      <c r="C12" s="67" t="s">
        <v>58</v>
      </c>
      <c r="D12" s="68"/>
      <c r="E12" s="68"/>
      <c r="F12" s="68"/>
      <c r="G12" s="69"/>
      <c r="H12" s="31">
        <f>SUMIF($E13:$E962,"O",H13:H962)</f>
        <v>0</v>
      </c>
    </row>
    <row r="13" spans="1:8" ht="12.75">
      <c r="A13" s="53"/>
      <c r="B13" s="72">
        <v>1</v>
      </c>
      <c r="C13" s="73" t="s">
        <v>59</v>
      </c>
      <c r="D13" s="74">
        <v>2012</v>
      </c>
      <c r="E13" s="74" t="s">
        <v>60</v>
      </c>
      <c r="F13" s="74" t="s">
        <v>61</v>
      </c>
      <c r="G13" s="75" t="s">
        <v>62</v>
      </c>
      <c r="H13" s="37">
        <v>99360</v>
      </c>
    </row>
    <row r="14" spans="1:8" ht="12.75">
      <c r="A14" s="53"/>
      <c r="B14" s="72">
        <v>2</v>
      </c>
      <c r="C14" s="73" t="s">
        <v>63</v>
      </c>
      <c r="D14" s="74">
        <v>2012</v>
      </c>
      <c r="E14" s="74" t="s">
        <v>60</v>
      </c>
      <c r="F14" s="74" t="s">
        <v>61</v>
      </c>
      <c r="G14" s="75" t="s">
        <v>64</v>
      </c>
      <c r="H14" s="37">
        <v>81216</v>
      </c>
    </row>
    <row r="15" spans="1:8" ht="12.75">
      <c r="A15" s="53"/>
      <c r="B15" s="72">
        <v>3</v>
      </c>
      <c r="C15" s="73" t="s">
        <v>65</v>
      </c>
      <c r="D15" s="74">
        <v>2011</v>
      </c>
      <c r="E15" s="74" t="s">
        <v>60</v>
      </c>
      <c r="F15" s="74" t="s">
        <v>61</v>
      </c>
      <c r="G15" s="75" t="s">
        <v>66</v>
      </c>
      <c r="H15" s="37">
        <v>119190</v>
      </c>
    </row>
    <row r="16" spans="1:8" ht="12.75">
      <c r="A16" s="62"/>
      <c r="B16" s="72">
        <v>4</v>
      </c>
      <c r="C16" s="73" t="s">
        <v>67</v>
      </c>
      <c r="D16" s="74">
        <v>2013</v>
      </c>
      <c r="E16" s="74" t="s">
        <v>60</v>
      </c>
      <c r="F16" s="74" t="s">
        <v>61</v>
      </c>
      <c r="G16" s="75" t="s">
        <v>68</v>
      </c>
      <c r="H16" s="37">
        <v>169000</v>
      </c>
    </row>
  </sheetData>
  <sheetProtection selectLockedCells="1" selectUnlockedCells="1"/>
  <dataValidations count="4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9:H16">
      <formula1>0</formula1>
    </dataValidation>
    <dataValidation type="list" showErrorMessage="1" sqref="E13:E16">
      <formula1>"S,P,O"</formula1>
      <formula2>0</formula2>
    </dataValidation>
    <dataValidation type="list" showErrorMessage="1" sqref="F13:F16">
      <formula1>"TAK,NIE"</formula1>
      <formula2>0</formula2>
    </dataValidation>
    <dataValidation type="list" allowBlank="1" showErrorMessage="1" sqref="C5">
      <formula1>"księgowa brutto,odtworzeniowa"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2"/>
  <sheetViews>
    <sheetView workbookViewId="0" topLeftCell="A1">
      <selection activeCell="B1" sqref="B1"/>
    </sheetView>
  </sheetViews>
  <sheetFormatPr defaultColWidth="1.00390625" defaultRowHeight="15" customHeight="1"/>
  <cols>
    <col min="1" max="1" width="4.75390625" style="76" customWidth="1"/>
    <col min="2" max="2" width="3.375" style="59" customWidth="1"/>
    <col min="3" max="3" width="26.375" style="76" customWidth="1"/>
    <col min="4" max="4" width="12.625" style="76" customWidth="1"/>
    <col min="5" max="5" width="14.125" style="76" customWidth="1"/>
    <col min="6" max="6" width="13.375" style="77" customWidth="1"/>
    <col min="7" max="16384" width="0" style="76" hidden="1" customWidth="1"/>
  </cols>
  <sheetData>
    <row r="1" spans="2:6" s="78" customFormat="1" ht="28.5" customHeight="1">
      <c r="B1" s="79" t="s">
        <v>69</v>
      </c>
      <c r="C1" s="79"/>
      <c r="D1" s="79"/>
      <c r="E1" s="79"/>
      <c r="F1" s="79"/>
    </row>
    <row r="2" spans="2:6" ht="15" customHeight="1">
      <c r="B2" s="18"/>
      <c r="C2" s="18"/>
      <c r="D2" s="18"/>
      <c r="E2" s="18"/>
      <c r="F2" s="18"/>
    </row>
    <row r="3" spans="2:6" ht="15" customHeight="1">
      <c r="B3" s="21" t="s">
        <v>12</v>
      </c>
      <c r="C3" s="21"/>
      <c r="D3" s="80"/>
      <c r="E3" s="80"/>
      <c r="F3" s="81"/>
    </row>
    <row r="4" spans="2:5" ht="15" customHeight="1">
      <c r="B4" s="82" t="s">
        <v>13</v>
      </c>
      <c r="C4" s="82"/>
      <c r="D4" s="80"/>
      <c r="E4" s="80"/>
    </row>
    <row r="5" spans="2:6" ht="15" customHeight="1">
      <c r="B5" s="25"/>
      <c r="C5" s="18"/>
      <c r="D5" s="80"/>
      <c r="E5" s="80"/>
      <c r="F5" s="23"/>
    </row>
    <row r="6" spans="2:6" ht="15" customHeight="1">
      <c r="B6" s="25"/>
      <c r="C6" s="18"/>
      <c r="D6" s="80"/>
      <c r="E6" s="80"/>
      <c r="F6" s="23"/>
    </row>
    <row r="7" spans="2:6" ht="25.5" customHeight="1">
      <c r="B7" s="21" t="s">
        <v>14</v>
      </c>
      <c r="C7" s="27" t="s">
        <v>70</v>
      </c>
      <c r="D7" s="27" t="s">
        <v>71</v>
      </c>
      <c r="E7" s="27" t="s">
        <v>37</v>
      </c>
      <c r="F7" s="83"/>
    </row>
    <row r="8" spans="2:6" ht="25.5" customHeight="1">
      <c r="B8" s="84"/>
      <c r="C8" s="29"/>
      <c r="D8" s="29" t="s">
        <v>22</v>
      </c>
      <c r="E8" s="31">
        <f>SUM(E9:E10)</f>
        <v>20000</v>
      </c>
      <c r="F8" s="85"/>
    </row>
    <row r="9" spans="2:6" ht="15" customHeight="1">
      <c r="B9" s="86">
        <v>1</v>
      </c>
      <c r="C9" s="87" t="s">
        <v>72</v>
      </c>
      <c r="D9" s="88" t="s">
        <v>73</v>
      </c>
      <c r="E9" s="89">
        <v>10000</v>
      </c>
      <c r="F9" s="90"/>
    </row>
    <row r="10" spans="2:6" ht="15" customHeight="1">
      <c r="B10" s="86">
        <v>2</v>
      </c>
      <c r="C10" s="87" t="s">
        <v>74</v>
      </c>
      <c r="D10" s="88" t="s">
        <v>73</v>
      </c>
      <c r="E10" s="89">
        <v>10000</v>
      </c>
      <c r="F10" s="90"/>
    </row>
    <row r="12" ht="15" customHeight="1">
      <c r="F12" s="81"/>
    </row>
  </sheetData>
  <sheetProtection selectLockedCells="1" selectUnlockedCells="1"/>
  <mergeCells count="3">
    <mergeCell ref="B1:F1"/>
    <mergeCell ref="B3:C3"/>
    <mergeCell ref="B4:C4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8:F10">
      <formula1>0</formula1>
    </dataValidation>
    <dataValidation type="list" allowBlank="1" showErrorMessage="1" sqref="B4:C4">
      <formula1>"księgowa brutto,odtworzeniowa"</formula1>
      <formula2>0</formula2>
    </dataValidation>
  </dataValidations>
  <printOptions/>
  <pageMargins left="0.31527777777777777" right="0.31527777777777777" top="0.15763888888888888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EKowalczyk</cp:lastModifiedBy>
  <cp:lastPrinted>2014-11-14T11:59:19Z</cp:lastPrinted>
  <dcterms:created xsi:type="dcterms:W3CDTF">1997-02-26T13:46:56Z</dcterms:created>
  <dcterms:modified xsi:type="dcterms:W3CDTF">2014-11-25T10:34:41Z</dcterms:modified>
  <cp:category/>
  <cp:version/>
  <cp:contentType/>
  <cp:contentStatus/>
</cp:coreProperties>
</file>